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2120" windowHeight="8700" activeTab="0"/>
  </bookViews>
  <sheets>
    <sheet name="прил.11 (07.12.06) " sheetId="1" r:id="rId1"/>
  </sheets>
  <definedNames/>
  <calcPr fullCalcOnLoad="1"/>
</workbook>
</file>

<file path=xl/sharedStrings.xml><?xml version="1.0" encoding="utf-8"?>
<sst xmlns="http://schemas.openxmlformats.org/spreadsheetml/2006/main" count="101" uniqueCount="100">
  <si>
    <t>Наименование показателей</t>
  </si>
  <si>
    <t>сумма, тыс.руб.</t>
  </si>
  <si>
    <t>Раздел 07 "Образование"</t>
  </si>
  <si>
    <t>Строительство жилого дома № 10 в квартале 34</t>
  </si>
  <si>
    <t>Раздел 09 "Здравоохранение и спорт"</t>
  </si>
  <si>
    <t>Приобретение сушуаров для бассейнов</t>
  </si>
  <si>
    <t>Капитальный ремонт бассейнов города "Труд", "Радуга"</t>
  </si>
  <si>
    <t>№ п/п</t>
  </si>
  <si>
    <t>Раздел 05 "Жилищно - коммунальное хозяйство"</t>
  </si>
  <si>
    <t xml:space="preserve">Строительство жилого дома № 22 "а" по ул.Толстого </t>
  </si>
  <si>
    <t>Строительство односекционного жилого дома по ул.Толстого 12 (строительный номер ул. Толстого 22 "б")</t>
  </si>
  <si>
    <t>Капитальный ремонт жилого дома по ул. Ленина 31 (фундаменты)</t>
  </si>
  <si>
    <t>Капитальный ремонт лифтов в жилом фонде (Курчатого 48)</t>
  </si>
  <si>
    <t xml:space="preserve">Капитальный ремонт  жилого фонда </t>
  </si>
  <si>
    <t>Капитальный ремонт общежития п. Подгорный (ул. Строительная 27)</t>
  </si>
  <si>
    <r>
      <t>Капитальный ремонт общежитий города (Ленина 45,47,49,12а,ул. Маяковского 12,14, ул. Свердлова 52,67,72)</t>
    </r>
    <r>
      <rPr>
        <b/>
        <sz val="10"/>
        <rFont val="Times New Roman"/>
        <family val="1"/>
      </rPr>
      <t xml:space="preserve"> </t>
    </r>
  </si>
  <si>
    <t xml:space="preserve">Капитальный ремонт фасадов  жилого фонда </t>
  </si>
  <si>
    <t>Строительство магистральных инженерных сетей 1ду - 1000</t>
  </si>
  <si>
    <t>Строительство магистральных сетей к жилому дому № 2 в мкр. 5</t>
  </si>
  <si>
    <t>Строительство инженерных коммуникаций к индивидуальной жилой застройке в  пос.Первомайский (район ветлечебницы)</t>
  </si>
  <si>
    <t>Строительство инженерных коммуникаций к индивидуальной жилой застройке в  пос.Первомайский (район ЖЭК-7)</t>
  </si>
  <si>
    <t xml:space="preserve">Реконструкция инженерных коммуникаций северных кварталов (1-я очередь) </t>
  </si>
  <si>
    <t>Реконструкция инженерной инфраструктуры системы централизованного оповещения населения (предприятий, детских садов, учебных заведений), расположенных на территории ЗАТО Железногорск</t>
  </si>
  <si>
    <r>
      <t>Строительство инженерных коммуникаций, проездов в районах индивидуальной жилой застройки (ул.Саянская, Ровная, район ветлебницы, УЛ. Берёзовая, Кедровая, мкр 7)</t>
    </r>
    <r>
      <rPr>
        <b/>
        <sz val="10"/>
        <rFont val="Times New Roman"/>
        <family val="1"/>
      </rPr>
      <t xml:space="preserve"> (окончание работ  ПИР)</t>
    </r>
  </si>
  <si>
    <t>Капитальный ремонт инженерных сетей мкр. 2 "а"</t>
  </si>
  <si>
    <t>Капитальный ремонт котельного оборудования с установкой учёта, котельная 1, 4</t>
  </si>
  <si>
    <t>Капитальный ремонт теплосети 2ду700 от котельной № 1 до мкр.4 на участке от ТП-7 до ТП-12 с заменой изоляции</t>
  </si>
  <si>
    <t xml:space="preserve">Капитальный ремонт бани "Нега" </t>
  </si>
  <si>
    <t>Капитальный ремонт улиц города</t>
  </si>
  <si>
    <t>Капитальный ремонт внутриквартальных  территорий</t>
  </si>
  <si>
    <t>Капитальный ремонт уличного освещения</t>
  </si>
  <si>
    <r>
      <t xml:space="preserve">Капитальный ремонт тепловых сетей п. Заозёрный </t>
    </r>
    <r>
      <rPr>
        <b/>
        <sz val="10"/>
        <rFont val="Times New Roman"/>
        <family val="1"/>
      </rPr>
      <t>(ПИР)</t>
    </r>
  </si>
  <si>
    <t>Реконструкция городского кладбища (6я,7я очередь)</t>
  </si>
  <si>
    <r>
      <t xml:space="preserve">Расширение кладбища п. Подгорный </t>
    </r>
    <r>
      <rPr>
        <b/>
        <sz val="10"/>
        <rFont val="Times New Roman"/>
        <family val="1"/>
      </rPr>
      <t>(ПИР)</t>
    </r>
  </si>
  <si>
    <r>
      <t>Приобретение автогидроподъёмника для МП Горэлектросеть</t>
    </r>
    <r>
      <rPr>
        <b/>
        <sz val="10"/>
        <rFont val="Times New Roman"/>
        <family val="1"/>
      </rPr>
      <t xml:space="preserve"> </t>
    </r>
  </si>
  <si>
    <t>Приобретение оборудования детских городков для  внутриквартальных территорий</t>
  </si>
  <si>
    <t>Капитальный ремонт Школы № 91</t>
  </si>
  <si>
    <t>Капитальный ремонт Школы № 92</t>
  </si>
  <si>
    <t>Капитальный ремонт Школы № 95</t>
  </si>
  <si>
    <t>Капитальный ремонт Школы № 98</t>
  </si>
  <si>
    <t>Капитальный ремонт Школы № 102</t>
  </si>
  <si>
    <t>Капитальный ремонт Школы № 103</t>
  </si>
  <si>
    <t>Капитальный ремонт Школы № 176</t>
  </si>
  <si>
    <t>Капитальный ремонт школьных спортивных сооружений</t>
  </si>
  <si>
    <t>Капитальный ремонт оздоровительного лагеря "Взлет"</t>
  </si>
  <si>
    <t xml:space="preserve">Капитальный ремонт оздоровительного лагеря "Горный" </t>
  </si>
  <si>
    <r>
      <t>Капитальный ремонт детской школы искусств и музея в п.Подгорный</t>
    </r>
    <r>
      <rPr>
        <b/>
        <sz val="10"/>
        <rFont val="Times New Roman"/>
        <family val="1"/>
      </rPr>
      <t xml:space="preserve"> (ПИР)</t>
    </r>
  </si>
  <si>
    <r>
      <t>Капитальный ремонт бассейна "Дельфин"</t>
    </r>
    <r>
      <rPr>
        <b/>
        <sz val="10"/>
        <rFont val="Times New Roman"/>
        <family val="1"/>
      </rPr>
      <t xml:space="preserve"> </t>
    </r>
  </si>
  <si>
    <t>Капитальный ремонт детской школы искусств им. Мусоргского</t>
  </si>
  <si>
    <t>Капитальный ремонт детской художественной школы (фасад, кровля, ограждение)</t>
  </si>
  <si>
    <t>Капитальный ремонт детского комбината  № 13</t>
  </si>
  <si>
    <t>Капитальный ремонт детского комбината № 31</t>
  </si>
  <si>
    <t>Капитальный ремонт детского комбината № 54</t>
  </si>
  <si>
    <t xml:space="preserve">Капитальный ремонт детского комбината № 60 </t>
  </si>
  <si>
    <t>Капитальный ремонт веранд в детских дошкольных учреждениях</t>
  </si>
  <si>
    <r>
      <t>Капитальный ремонт детского комбината № 35</t>
    </r>
    <r>
      <rPr>
        <b/>
        <sz val="10"/>
        <rFont val="Times New Roman"/>
        <family val="1"/>
      </rPr>
      <t xml:space="preserve"> (ПИР)</t>
    </r>
  </si>
  <si>
    <r>
      <t xml:space="preserve">Капитальный ремонт детского комбината № 40 </t>
    </r>
    <r>
      <rPr>
        <b/>
        <sz val="10"/>
        <rFont val="Times New Roman"/>
        <family val="1"/>
      </rPr>
      <t xml:space="preserve"> (ПИР)</t>
    </r>
  </si>
  <si>
    <r>
      <t xml:space="preserve">Капитальный ремонт детского комбината № 18 </t>
    </r>
    <r>
      <rPr>
        <b/>
        <sz val="10"/>
        <rFont val="Times New Roman"/>
        <family val="1"/>
      </rPr>
      <t xml:space="preserve"> (ПИР)</t>
    </r>
  </si>
  <si>
    <r>
      <t>Приобретение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оборудования для детских дошкольных учреждений</t>
    </r>
  </si>
  <si>
    <r>
      <t xml:space="preserve">Строительство лыжной базы (комплекс "Снежинка") </t>
    </r>
    <r>
      <rPr>
        <b/>
        <sz val="10"/>
        <rFont val="Times New Roman"/>
        <family val="1"/>
      </rPr>
      <t xml:space="preserve"> (ПИР)</t>
    </r>
  </si>
  <si>
    <t>Капитальный ремонт спорткомплекса "Факел" в п. Подгорный</t>
  </si>
  <si>
    <t>Капитальный ремонт футбольного поля с устройством газона</t>
  </si>
  <si>
    <t xml:space="preserve">Капитальный ремонт ритуального зала </t>
  </si>
  <si>
    <r>
      <t>Строительство детской поликлинники в мкр. 3</t>
    </r>
    <r>
      <rPr>
        <b/>
        <sz val="10"/>
        <rFont val="Times New Roman"/>
        <family val="1"/>
      </rPr>
      <t xml:space="preserve"> (ПИР)</t>
    </r>
  </si>
  <si>
    <t>Раздел 08 "Культура"</t>
  </si>
  <si>
    <t>Капитальный ремонт территории парковой зоны</t>
  </si>
  <si>
    <t>Капитальный ремонт клуба "Старт" п. Подгорный</t>
  </si>
  <si>
    <t>Капитальный ремонт концертно-танцевального зала</t>
  </si>
  <si>
    <t>Капитальный ремонт библиотеки им.Гайдара (отмостка)</t>
  </si>
  <si>
    <t>Приобретение обрудования для учреждений культуры</t>
  </si>
  <si>
    <t>ВСЕГО:</t>
  </si>
  <si>
    <r>
      <t xml:space="preserve">Строительство жилых домов для социального найма  </t>
    </r>
    <r>
      <rPr>
        <b/>
        <sz val="11"/>
        <rFont val="Times New Roman"/>
        <family val="1"/>
      </rPr>
      <t>(ПИР)</t>
    </r>
  </si>
  <si>
    <t xml:space="preserve">Подраздел 0501, целевая статья 102 00 11, вид расходов 214 </t>
  </si>
  <si>
    <t xml:space="preserve">Подраздел 0502, целевая статья 351 00 14, вид расходов 197 </t>
  </si>
  <si>
    <t xml:space="preserve">Подраздел 0502, целевая статья 351 00 013, вид расходов 412 </t>
  </si>
  <si>
    <t xml:space="preserve">Подраздел 0701, целевая статья 420 00 11, вид расходов 327 </t>
  </si>
  <si>
    <t>Подраздел 0702, целевая статья 421 00 13, вид расходов 327</t>
  </si>
  <si>
    <t>Подраздел 0702, целевая статья 423 00 01, вид расходов 327</t>
  </si>
  <si>
    <t xml:space="preserve">Подраздел 0801, целевая статья 442 00 11, вид расходов 327 </t>
  </si>
  <si>
    <t>Капитальный ремонт МУК ДК "Старт" в пос. Подгорный (здание библиотеки - кровля)</t>
  </si>
  <si>
    <t xml:space="preserve">Подраздел 0801, целевая статья 440 00 01, вид расходов 327 </t>
  </si>
  <si>
    <t xml:space="preserve">Подраздел 0901, целевая статья 471 00 01, вид расходов 327 </t>
  </si>
  <si>
    <t xml:space="preserve">Подраздел 0902, целевая статья 482 00 01, вид расходов 327 </t>
  </si>
  <si>
    <r>
      <t>Капитальный ремонт здания управления МУК Театр оперреты</t>
    </r>
    <r>
      <rPr>
        <b/>
        <sz val="10"/>
        <rFont val="Times New Roman"/>
        <family val="1"/>
      </rPr>
      <t xml:space="preserve"> (ПИР)</t>
    </r>
  </si>
  <si>
    <r>
      <t xml:space="preserve">Реконструкция МУК МВЦ </t>
    </r>
    <r>
      <rPr>
        <b/>
        <sz val="10"/>
        <rFont val="Times New Roman"/>
        <family val="1"/>
      </rPr>
      <t>(ПИР)</t>
    </r>
  </si>
  <si>
    <r>
      <t xml:space="preserve">Капитальный ремонт системы канализации МУК "ПК и О" </t>
    </r>
    <r>
      <rPr>
        <b/>
        <sz val="10"/>
        <rFont val="Times New Roman"/>
        <family val="1"/>
      </rPr>
      <t>(ПИР)</t>
    </r>
  </si>
  <si>
    <t>Капитальный ремонт МУК ЦД (клуба "Железнодорожник" п.Тартат)</t>
  </si>
  <si>
    <t xml:space="preserve">Подраздел 0801, целевая статья 441 00 01, вид расходов 327 </t>
  </si>
  <si>
    <t xml:space="preserve">Подраздел 0801, целевая статья 443 00 01, вид расходов 327 </t>
  </si>
  <si>
    <t xml:space="preserve">Подраздел 0502, целевая статья 351 00 12, вид расходов 411 </t>
  </si>
  <si>
    <t>Изменения</t>
  </si>
  <si>
    <t>Приобретение оборудования МП "ЖКХ"</t>
  </si>
  <si>
    <t>Приобретение оборудования для Управления образования</t>
  </si>
  <si>
    <t xml:space="preserve">                                                                                        Приложение № 11</t>
  </si>
  <si>
    <t xml:space="preserve">                                                                                        к решению городского Совета</t>
  </si>
  <si>
    <t xml:space="preserve">                                                                                        "Приложение № 11</t>
  </si>
  <si>
    <t xml:space="preserve">                                                                                        от 12.12.2006 № 22-134Р"</t>
  </si>
  <si>
    <t xml:space="preserve">Перечень объектов, финансируемых за счет субвенций, выделяемых в соответствии со статьей 46 Федерального закона "О федеральном бюджете на 2007 год" бюджету ЗАТО Железногорск на развитие социальной и инженерной инфраструктуры </t>
  </si>
  <si>
    <t xml:space="preserve">                                                                                        к решению Совета депутатов</t>
  </si>
  <si>
    <t xml:space="preserve">                                                                                        от 29.03.07  № 24-145P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</si>
</sst>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  <numFmt numFmtId="166" formatCode="#,##0.0"/>
  </numFmts>
  <fonts count="14">
    <font>
      <sz val="10"/>
      <name val="Arial Cyr"/>
      <family val="0"/>
    </font>
    <font>
      <sz val="8"/>
      <name val="Arial Cyr"/>
      <family val="0"/>
    </font>
    <font>
      <sz val="10.5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i/>
      <sz val="14"/>
      <name val="Times New Roman"/>
      <family val="1"/>
    </font>
    <font>
      <b/>
      <i/>
      <sz val="11.5"/>
      <name val="Times New Roman"/>
      <family val="1"/>
    </font>
    <font>
      <b/>
      <i/>
      <sz val="14.5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 indent="1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indent="1"/>
    </xf>
    <xf numFmtId="166" fontId="3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1" xfId="0" applyFont="1" applyBorder="1" applyAlignment="1">
      <alignment/>
    </xf>
    <xf numFmtId="0" fontId="10" fillId="0" borderId="1" xfId="0" applyFont="1" applyFill="1" applyBorder="1" applyAlignment="1">
      <alignment horizontal="left" vertical="center" wrapText="1"/>
    </xf>
    <xf numFmtId="166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wrapText="1"/>
    </xf>
    <xf numFmtId="166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wrapText="1"/>
    </xf>
    <xf numFmtId="0" fontId="10" fillId="0" borderId="0" xfId="0" applyFont="1" applyAlignment="1">
      <alignment/>
    </xf>
    <xf numFmtId="0" fontId="11" fillId="0" borderId="1" xfId="0" applyFont="1" applyBorder="1" applyAlignment="1">
      <alignment/>
    </xf>
    <xf numFmtId="0" fontId="1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1" xfId="0" applyFont="1" applyFill="1" applyBorder="1" applyAlignment="1">
      <alignment horizontal="left" vertical="center" wrapText="1"/>
    </xf>
    <xf numFmtId="166" fontId="8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166" fontId="11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/>
    </xf>
    <xf numFmtId="166" fontId="12" fillId="0" borderId="1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/>
    </xf>
    <xf numFmtId="166" fontId="13" fillId="0" borderId="1" xfId="0" applyNumberFormat="1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8" fillId="0" borderId="0" xfId="0" applyFont="1" applyFill="1" applyAlignment="1">
      <alignment horizontal="left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0"/>
  <sheetViews>
    <sheetView tabSelected="1" workbookViewId="0" topLeftCell="A1">
      <selection activeCell="A8" sqref="A8:E8"/>
    </sheetView>
  </sheetViews>
  <sheetFormatPr defaultColWidth="9.00390625" defaultRowHeight="12.75"/>
  <cols>
    <col min="1" max="1" width="5.75390625" style="5" customWidth="1"/>
    <col min="2" max="2" width="64.375" style="2" customWidth="1"/>
    <col min="3" max="4" width="18.125" style="5" hidden="1" customWidth="1"/>
    <col min="5" max="5" width="18.125" style="5" customWidth="1"/>
    <col min="6" max="16384" width="9.125" style="3" customWidth="1"/>
  </cols>
  <sheetData>
    <row r="1" spans="1:4" s="4" customFormat="1" ht="15.75">
      <c r="A1" s="5"/>
      <c r="B1" s="33" t="s">
        <v>93</v>
      </c>
      <c r="D1" s="1"/>
    </row>
    <row r="2" spans="1:4" s="4" customFormat="1" ht="15.75">
      <c r="A2" s="5"/>
      <c r="B2" s="33" t="s">
        <v>98</v>
      </c>
      <c r="D2" s="1"/>
    </row>
    <row r="3" spans="1:4" s="4" customFormat="1" ht="15.75">
      <c r="A3" s="5"/>
      <c r="B3" s="33" t="s">
        <v>99</v>
      </c>
      <c r="D3" s="1"/>
    </row>
    <row r="4" spans="1:4" s="4" customFormat="1" ht="11.25" customHeight="1">
      <c r="A4" s="5"/>
      <c r="B4" s="33" t="s">
        <v>95</v>
      </c>
      <c r="D4" s="1"/>
    </row>
    <row r="5" spans="1:4" s="4" customFormat="1" ht="11.25" customHeight="1">
      <c r="A5" s="5"/>
      <c r="B5" s="33" t="s">
        <v>94</v>
      </c>
      <c r="D5" s="1"/>
    </row>
    <row r="6" spans="1:4" s="4" customFormat="1" ht="12.75" customHeight="1">
      <c r="A6" s="5"/>
      <c r="B6" s="33" t="s">
        <v>96</v>
      </c>
      <c r="D6" s="1"/>
    </row>
    <row r="7" spans="1:5" s="4" customFormat="1" ht="15.75">
      <c r="A7" s="5"/>
      <c r="B7" s="2"/>
      <c r="D7" s="1"/>
      <c r="E7" s="1"/>
    </row>
    <row r="8" spans="1:5" s="4" customFormat="1" ht="63" customHeight="1">
      <c r="A8" s="44" t="s">
        <v>97</v>
      </c>
      <c r="B8" s="44"/>
      <c r="C8" s="44"/>
      <c r="D8" s="44"/>
      <c r="E8" s="44"/>
    </row>
    <row r="9" spans="1:5" s="4" customFormat="1" ht="15.75" customHeight="1">
      <c r="A9" s="35"/>
      <c r="B9" s="34"/>
      <c r="C9" s="34"/>
      <c r="D9" s="34"/>
      <c r="E9" s="34"/>
    </row>
    <row r="10" spans="1:5" s="4" customFormat="1" ht="33" customHeight="1">
      <c r="A10" s="29" t="s">
        <v>7</v>
      </c>
      <c r="B10" s="24" t="s">
        <v>0</v>
      </c>
      <c r="C10" s="24" t="s">
        <v>1</v>
      </c>
      <c r="D10" s="24" t="s">
        <v>90</v>
      </c>
      <c r="E10" s="24" t="s">
        <v>1</v>
      </c>
    </row>
    <row r="11" spans="1:5" s="18" customFormat="1" ht="19.5">
      <c r="A11" s="36">
        <v>1</v>
      </c>
      <c r="B11" s="17" t="s">
        <v>8</v>
      </c>
      <c r="C11" s="23">
        <f>SUM(C12,C23,C39,C43)</f>
        <v>245840</v>
      </c>
      <c r="D11" s="23">
        <f>SUM(D12,D23,D39,D43)</f>
        <v>35142.2</v>
      </c>
      <c r="E11" s="23">
        <f>SUM(E12,E23,E39,E43)</f>
        <v>280982.2</v>
      </c>
    </row>
    <row r="12" spans="1:5" s="27" customFormat="1" ht="15">
      <c r="A12" s="37">
        <v>2</v>
      </c>
      <c r="B12" s="25" t="s">
        <v>72</v>
      </c>
      <c r="C12" s="26">
        <f>SUM(C13:C22)</f>
        <v>103700</v>
      </c>
      <c r="D12" s="26">
        <f>SUM(D13:D22)</f>
        <v>9938</v>
      </c>
      <c r="E12" s="26">
        <f>SUM(E13:E22)</f>
        <v>113638</v>
      </c>
    </row>
    <row r="13" spans="1:5" s="22" customFormat="1" ht="15">
      <c r="A13" s="38">
        <v>3</v>
      </c>
      <c r="B13" s="20" t="s">
        <v>3</v>
      </c>
      <c r="C13" s="21">
        <v>10000</v>
      </c>
      <c r="D13" s="21"/>
      <c r="E13" s="21">
        <v>10000</v>
      </c>
    </row>
    <row r="14" spans="1:5" s="22" customFormat="1" ht="15">
      <c r="A14" s="38">
        <v>4</v>
      </c>
      <c r="B14" s="20" t="s">
        <v>9</v>
      </c>
      <c r="C14" s="21">
        <v>16000</v>
      </c>
      <c r="D14" s="21"/>
      <c r="E14" s="21">
        <v>16000</v>
      </c>
    </row>
    <row r="15" spans="1:5" s="22" customFormat="1" ht="30">
      <c r="A15" s="38">
        <v>5</v>
      </c>
      <c r="B15" s="20" t="s">
        <v>10</v>
      </c>
      <c r="C15" s="21">
        <v>31200</v>
      </c>
      <c r="D15" s="21">
        <v>1938</v>
      </c>
      <c r="E15" s="21">
        <f>31200+1938</f>
        <v>33138</v>
      </c>
    </row>
    <row r="16" spans="1:5" s="22" customFormat="1" ht="15">
      <c r="A16" s="38">
        <v>6</v>
      </c>
      <c r="B16" s="20" t="s">
        <v>71</v>
      </c>
      <c r="C16" s="21">
        <v>1500</v>
      </c>
      <c r="D16" s="21"/>
      <c r="E16" s="21">
        <v>1500</v>
      </c>
    </row>
    <row r="17" spans="1:5" s="4" customFormat="1" ht="15.75">
      <c r="A17" s="39">
        <v>7</v>
      </c>
      <c r="B17" s="10" t="s">
        <v>11</v>
      </c>
      <c r="C17" s="11">
        <v>2000</v>
      </c>
      <c r="D17" s="11">
        <v>2000</v>
      </c>
      <c r="E17" s="11">
        <v>4000</v>
      </c>
    </row>
    <row r="18" spans="1:5" s="4" customFormat="1" ht="15.75">
      <c r="A18" s="39">
        <v>8</v>
      </c>
      <c r="B18" s="12" t="s">
        <v>12</v>
      </c>
      <c r="C18" s="11">
        <v>13500</v>
      </c>
      <c r="D18" s="11">
        <v>1900</v>
      </c>
      <c r="E18" s="11">
        <v>15400</v>
      </c>
    </row>
    <row r="19" spans="1:5" s="4" customFormat="1" ht="15.75">
      <c r="A19" s="39">
        <v>9</v>
      </c>
      <c r="B19" s="9" t="s">
        <v>13</v>
      </c>
      <c r="C19" s="11">
        <v>10000</v>
      </c>
      <c r="D19" s="11">
        <v>3600</v>
      </c>
      <c r="E19" s="11">
        <v>13600</v>
      </c>
    </row>
    <row r="20" spans="1:5" s="4" customFormat="1" ht="15.75">
      <c r="A20" s="39">
        <v>10</v>
      </c>
      <c r="B20" s="9" t="s">
        <v>14</v>
      </c>
      <c r="C20" s="11">
        <v>1500</v>
      </c>
      <c r="D20" s="11">
        <v>500</v>
      </c>
      <c r="E20" s="11">
        <v>2000</v>
      </c>
    </row>
    <row r="21" spans="1:5" s="4" customFormat="1" ht="25.5">
      <c r="A21" s="39">
        <v>11</v>
      </c>
      <c r="B21" s="12" t="s">
        <v>15</v>
      </c>
      <c r="C21" s="11">
        <v>8000</v>
      </c>
      <c r="D21" s="11"/>
      <c r="E21" s="11">
        <v>8000</v>
      </c>
    </row>
    <row r="22" spans="1:5" s="4" customFormat="1" ht="15.75">
      <c r="A22" s="39">
        <v>12</v>
      </c>
      <c r="B22" s="12" t="s">
        <v>16</v>
      </c>
      <c r="C22" s="11">
        <v>10000</v>
      </c>
      <c r="D22" s="11"/>
      <c r="E22" s="11">
        <v>10000</v>
      </c>
    </row>
    <row r="23" spans="1:5" s="27" customFormat="1" ht="15">
      <c r="A23" s="40">
        <v>13</v>
      </c>
      <c r="B23" s="25" t="s">
        <v>89</v>
      </c>
      <c r="C23" s="26">
        <f>SUM(C24:C38)</f>
        <v>129740</v>
      </c>
      <c r="D23" s="26">
        <f>SUM(D24:D38)</f>
        <v>21719.2</v>
      </c>
      <c r="E23" s="26">
        <f>SUM(E24:E38)</f>
        <v>151459.2</v>
      </c>
    </row>
    <row r="24" spans="1:5" s="4" customFormat="1" ht="15.75">
      <c r="A24" s="39">
        <v>14</v>
      </c>
      <c r="B24" s="12" t="s">
        <v>17</v>
      </c>
      <c r="C24" s="11">
        <v>15000</v>
      </c>
      <c r="D24" s="11">
        <v>30000</v>
      </c>
      <c r="E24" s="11">
        <v>45000</v>
      </c>
    </row>
    <row r="25" spans="1:5" s="4" customFormat="1" ht="15.75">
      <c r="A25" s="39">
        <v>15</v>
      </c>
      <c r="B25" s="13" t="s">
        <v>18</v>
      </c>
      <c r="C25" s="11">
        <v>7700</v>
      </c>
      <c r="D25" s="11">
        <v>-267</v>
      </c>
      <c r="E25" s="11">
        <v>7433</v>
      </c>
    </row>
    <row r="26" spans="1:5" s="4" customFormat="1" ht="25.5">
      <c r="A26" s="39">
        <v>16</v>
      </c>
      <c r="B26" s="12" t="s">
        <v>19</v>
      </c>
      <c r="C26" s="11">
        <v>4640</v>
      </c>
      <c r="D26" s="11">
        <v>433</v>
      </c>
      <c r="E26" s="11">
        <v>5073</v>
      </c>
    </row>
    <row r="27" spans="1:5" s="4" customFormat="1" ht="25.5">
      <c r="A27" s="39">
        <v>17</v>
      </c>
      <c r="B27" s="12" t="s">
        <v>20</v>
      </c>
      <c r="C27" s="11">
        <v>3700</v>
      </c>
      <c r="D27" s="11">
        <v>348</v>
      </c>
      <c r="E27" s="11">
        <v>4048</v>
      </c>
    </row>
    <row r="28" spans="1:5" s="4" customFormat="1" ht="25.5">
      <c r="A28" s="39">
        <v>18</v>
      </c>
      <c r="B28" s="12" t="s">
        <v>21</v>
      </c>
      <c r="C28" s="11">
        <v>9000</v>
      </c>
      <c r="D28" s="11">
        <v>0.2</v>
      </c>
      <c r="E28" s="11">
        <v>9000.2</v>
      </c>
    </row>
    <row r="29" spans="1:5" s="4" customFormat="1" ht="38.25">
      <c r="A29" s="39">
        <v>19</v>
      </c>
      <c r="B29" s="12" t="s">
        <v>22</v>
      </c>
      <c r="C29" s="11">
        <v>26500</v>
      </c>
      <c r="D29" s="11"/>
      <c r="E29" s="11">
        <v>26500</v>
      </c>
    </row>
    <row r="30" spans="1:5" s="4" customFormat="1" ht="38.25">
      <c r="A30" s="39">
        <v>20</v>
      </c>
      <c r="B30" s="12" t="s">
        <v>23</v>
      </c>
      <c r="C30" s="11">
        <v>5500</v>
      </c>
      <c r="D30" s="11">
        <v>0</v>
      </c>
      <c r="E30" s="11">
        <v>5500</v>
      </c>
    </row>
    <row r="31" spans="1:5" s="4" customFormat="1" ht="15.75">
      <c r="A31" s="39">
        <v>21</v>
      </c>
      <c r="B31" s="10" t="s">
        <v>24</v>
      </c>
      <c r="C31" s="11">
        <v>6000</v>
      </c>
      <c r="D31" s="11">
        <v>-425</v>
      </c>
      <c r="E31" s="11">
        <v>5575</v>
      </c>
    </row>
    <row r="32" spans="1:5" s="4" customFormat="1" ht="25.5">
      <c r="A32" s="39">
        <v>22</v>
      </c>
      <c r="B32" s="12" t="s">
        <v>25</v>
      </c>
      <c r="C32" s="14">
        <v>4700</v>
      </c>
      <c r="D32" s="14">
        <v>0</v>
      </c>
      <c r="E32" s="14">
        <v>4700</v>
      </c>
    </row>
    <row r="33" spans="1:5" s="4" customFormat="1" ht="25.5">
      <c r="A33" s="39">
        <v>23</v>
      </c>
      <c r="B33" s="12" t="s">
        <v>26</v>
      </c>
      <c r="C33" s="14">
        <v>5000</v>
      </c>
      <c r="D33" s="14">
        <v>0</v>
      </c>
      <c r="E33" s="14">
        <v>5000</v>
      </c>
    </row>
    <row r="34" spans="1:5" s="4" customFormat="1" ht="15.75">
      <c r="A34" s="39">
        <v>24</v>
      </c>
      <c r="B34" s="12" t="s">
        <v>27</v>
      </c>
      <c r="C34" s="14">
        <v>1500</v>
      </c>
      <c r="D34" s="14">
        <v>-370</v>
      </c>
      <c r="E34" s="14">
        <v>1130</v>
      </c>
    </row>
    <row r="35" spans="1:5" s="4" customFormat="1" ht="15.75">
      <c r="A35" s="39">
        <v>25</v>
      </c>
      <c r="B35" s="13" t="s">
        <v>28</v>
      </c>
      <c r="C35" s="11">
        <v>15000</v>
      </c>
      <c r="D35" s="11">
        <v>0</v>
      </c>
      <c r="E35" s="11">
        <v>15000</v>
      </c>
    </row>
    <row r="36" spans="1:5" s="4" customFormat="1" ht="15.75">
      <c r="A36" s="39">
        <v>26</v>
      </c>
      <c r="B36" s="10" t="s">
        <v>29</v>
      </c>
      <c r="C36" s="14">
        <v>20000</v>
      </c>
      <c r="D36" s="14">
        <v>-8000</v>
      </c>
      <c r="E36" s="14">
        <v>12000</v>
      </c>
    </row>
    <row r="37" spans="1:5" s="4" customFormat="1" ht="15.75">
      <c r="A37" s="39">
        <v>27</v>
      </c>
      <c r="B37" s="12" t="s">
        <v>30</v>
      </c>
      <c r="C37" s="11">
        <v>5000</v>
      </c>
      <c r="D37" s="11"/>
      <c r="E37" s="11">
        <v>5000</v>
      </c>
    </row>
    <row r="38" spans="1:5" s="4" customFormat="1" ht="15.75">
      <c r="A38" s="39">
        <v>28</v>
      </c>
      <c r="B38" s="12" t="s">
        <v>31</v>
      </c>
      <c r="C38" s="11">
        <v>500</v>
      </c>
      <c r="D38" s="11"/>
      <c r="E38" s="11">
        <v>500</v>
      </c>
    </row>
    <row r="39" spans="1:5" s="27" customFormat="1" ht="15">
      <c r="A39" s="40">
        <v>29</v>
      </c>
      <c r="B39" s="25" t="s">
        <v>74</v>
      </c>
      <c r="C39" s="26">
        <f>SUM(C40:C42)</f>
        <v>8000</v>
      </c>
      <c r="D39" s="26">
        <f>SUM(D40:D42)</f>
        <v>2585</v>
      </c>
      <c r="E39" s="26">
        <f>SUM(E40:E42)</f>
        <v>10585</v>
      </c>
    </row>
    <row r="40" spans="1:5" s="4" customFormat="1" ht="15.75">
      <c r="A40" s="39">
        <v>30</v>
      </c>
      <c r="B40" s="12" t="s">
        <v>32</v>
      </c>
      <c r="C40" s="11">
        <v>5500</v>
      </c>
      <c r="D40" s="11">
        <v>2435</v>
      </c>
      <c r="E40" s="11">
        <v>7935</v>
      </c>
    </row>
    <row r="41" spans="1:5" s="4" customFormat="1" ht="15.75">
      <c r="A41" s="39">
        <v>31</v>
      </c>
      <c r="B41" s="12" t="s">
        <v>33</v>
      </c>
      <c r="C41" s="11">
        <v>1500</v>
      </c>
      <c r="D41" s="11"/>
      <c r="E41" s="11">
        <v>1500</v>
      </c>
    </row>
    <row r="42" spans="1:5" s="4" customFormat="1" ht="15.75">
      <c r="A42" s="39">
        <v>32</v>
      </c>
      <c r="B42" s="12" t="s">
        <v>62</v>
      </c>
      <c r="C42" s="14">
        <v>1000</v>
      </c>
      <c r="D42" s="14">
        <v>150</v>
      </c>
      <c r="E42" s="14">
        <v>1150</v>
      </c>
    </row>
    <row r="43" spans="1:5" s="27" customFormat="1" ht="15">
      <c r="A43" s="40">
        <v>33</v>
      </c>
      <c r="B43" s="25" t="s">
        <v>73</v>
      </c>
      <c r="C43" s="26">
        <f>SUM(C44:C46)</f>
        <v>4400</v>
      </c>
      <c r="D43" s="26">
        <f>SUM(D44:D46)</f>
        <v>900</v>
      </c>
      <c r="E43" s="26">
        <f>SUM(E44:E46)</f>
        <v>5300</v>
      </c>
    </row>
    <row r="44" spans="1:5" s="4" customFormat="1" ht="15.75">
      <c r="A44" s="39">
        <v>34</v>
      </c>
      <c r="B44" s="13" t="s">
        <v>34</v>
      </c>
      <c r="C44" s="11">
        <v>2600</v>
      </c>
      <c r="D44" s="11"/>
      <c r="E44" s="11">
        <v>2600</v>
      </c>
    </row>
    <row r="45" spans="1:5" s="4" customFormat="1" ht="15.75">
      <c r="A45" s="39">
        <v>35</v>
      </c>
      <c r="B45" s="15" t="s">
        <v>91</v>
      </c>
      <c r="C45" s="11"/>
      <c r="D45" s="11">
        <v>900</v>
      </c>
      <c r="E45" s="11">
        <v>900</v>
      </c>
    </row>
    <row r="46" spans="1:5" s="4" customFormat="1" ht="25.5">
      <c r="A46" s="39">
        <v>36</v>
      </c>
      <c r="B46" s="15" t="s">
        <v>35</v>
      </c>
      <c r="C46" s="11">
        <v>1800</v>
      </c>
      <c r="D46" s="11"/>
      <c r="E46" s="11">
        <v>1800</v>
      </c>
    </row>
    <row r="47" spans="1:5" s="18" customFormat="1" ht="19.5">
      <c r="A47" s="41">
        <v>37</v>
      </c>
      <c r="B47" s="28" t="s">
        <v>2</v>
      </c>
      <c r="C47" s="23">
        <f>SUM(C48,C58,C71)</f>
        <v>81250</v>
      </c>
      <c r="D47" s="23">
        <f>SUM(D48,D58,D71)</f>
        <v>4902</v>
      </c>
      <c r="E47" s="23">
        <f>SUM(E48,E58,E71)</f>
        <v>86152</v>
      </c>
    </row>
    <row r="48" spans="1:5" s="18" customFormat="1" ht="19.5">
      <c r="A48" s="40">
        <v>38</v>
      </c>
      <c r="B48" s="25" t="s">
        <v>75</v>
      </c>
      <c r="C48" s="26">
        <f>SUM(C49:C57)</f>
        <v>37350</v>
      </c>
      <c r="D48" s="26">
        <f>SUM(D49:D57)</f>
        <v>-2598</v>
      </c>
      <c r="E48" s="26">
        <f>SUM(E49:E57)</f>
        <v>34752</v>
      </c>
    </row>
    <row r="49" spans="1:5" s="18" customFormat="1" ht="19.5">
      <c r="A49" s="39">
        <v>39</v>
      </c>
      <c r="B49" s="12" t="s">
        <v>50</v>
      </c>
      <c r="C49" s="14">
        <v>8000</v>
      </c>
      <c r="D49" s="14">
        <v>2000</v>
      </c>
      <c r="E49" s="14">
        <v>10000</v>
      </c>
    </row>
    <row r="50" spans="1:5" s="18" customFormat="1" ht="19.5">
      <c r="A50" s="39">
        <v>40</v>
      </c>
      <c r="B50" s="12" t="s">
        <v>51</v>
      </c>
      <c r="C50" s="14">
        <v>5000</v>
      </c>
      <c r="D50" s="14"/>
      <c r="E50" s="14">
        <v>5000</v>
      </c>
    </row>
    <row r="51" spans="1:5" s="18" customFormat="1" ht="19.5">
      <c r="A51" s="39">
        <v>41</v>
      </c>
      <c r="B51" s="12" t="s">
        <v>52</v>
      </c>
      <c r="C51" s="14">
        <v>4500</v>
      </c>
      <c r="D51" s="14"/>
      <c r="E51" s="14">
        <v>4500</v>
      </c>
    </row>
    <row r="52" spans="1:5" s="18" customFormat="1" ht="19.5">
      <c r="A52" s="39">
        <v>42</v>
      </c>
      <c r="B52" s="12" t="s">
        <v>53</v>
      </c>
      <c r="C52" s="14">
        <v>3500</v>
      </c>
      <c r="D52" s="14"/>
      <c r="E52" s="14">
        <v>3500</v>
      </c>
    </row>
    <row r="53" spans="1:5" s="18" customFormat="1" ht="19.5">
      <c r="A53" s="39">
        <v>43</v>
      </c>
      <c r="B53" s="12" t="s">
        <v>54</v>
      </c>
      <c r="C53" s="14">
        <v>5000</v>
      </c>
      <c r="D53" s="14"/>
      <c r="E53" s="14">
        <v>5000</v>
      </c>
    </row>
    <row r="54" spans="1:5" s="18" customFormat="1" ht="19.5">
      <c r="A54" s="39">
        <v>44</v>
      </c>
      <c r="B54" s="12" t="s">
        <v>55</v>
      </c>
      <c r="C54" s="11">
        <v>450</v>
      </c>
      <c r="D54" s="11"/>
      <c r="E54" s="11">
        <v>450</v>
      </c>
    </row>
    <row r="55" spans="1:5" s="18" customFormat="1" ht="19.5">
      <c r="A55" s="39">
        <v>45</v>
      </c>
      <c r="B55" s="12" t="s">
        <v>56</v>
      </c>
      <c r="C55" s="11">
        <v>450</v>
      </c>
      <c r="D55" s="11"/>
      <c r="E55" s="11">
        <v>450</v>
      </c>
    </row>
    <row r="56" spans="1:5" s="18" customFormat="1" ht="19.5">
      <c r="A56" s="39">
        <v>46</v>
      </c>
      <c r="B56" s="12" t="s">
        <v>57</v>
      </c>
      <c r="C56" s="11">
        <v>450</v>
      </c>
      <c r="D56" s="11"/>
      <c r="E56" s="11">
        <v>450</v>
      </c>
    </row>
    <row r="57" spans="1:5" s="18" customFormat="1" ht="19.5">
      <c r="A57" s="39">
        <v>47</v>
      </c>
      <c r="B57" s="13" t="s">
        <v>58</v>
      </c>
      <c r="C57" s="11">
        <v>10000</v>
      </c>
      <c r="D57" s="11">
        <v>-4598</v>
      </c>
      <c r="E57" s="11">
        <v>5402</v>
      </c>
    </row>
    <row r="58" spans="1:5" s="27" customFormat="1" ht="15">
      <c r="A58" s="40">
        <v>48</v>
      </c>
      <c r="B58" s="25" t="s">
        <v>76</v>
      </c>
      <c r="C58" s="26">
        <f>SUM(C59:C70)</f>
        <v>33400</v>
      </c>
      <c r="D58" s="26">
        <f>SUM(D59:D70)</f>
        <v>6000</v>
      </c>
      <c r="E58" s="26">
        <f>SUM(E59:E70)</f>
        <v>39400</v>
      </c>
    </row>
    <row r="59" spans="1:5" s="4" customFormat="1" ht="15.75">
      <c r="A59" s="39">
        <v>49</v>
      </c>
      <c r="B59" s="12" t="s">
        <v>92</v>
      </c>
      <c r="C59" s="11"/>
      <c r="D59" s="11">
        <v>5000</v>
      </c>
      <c r="E59" s="11">
        <v>5000</v>
      </c>
    </row>
    <row r="60" spans="1:5" s="4" customFormat="1" ht="15.75">
      <c r="A60" s="39">
        <v>50</v>
      </c>
      <c r="B60" s="12" t="s">
        <v>36</v>
      </c>
      <c r="C60" s="14">
        <v>3000</v>
      </c>
      <c r="D60" s="14">
        <v>500</v>
      </c>
      <c r="E60" s="14">
        <v>3500</v>
      </c>
    </row>
    <row r="61" spans="1:5" s="4" customFormat="1" ht="15.75">
      <c r="A61" s="39">
        <v>51</v>
      </c>
      <c r="B61" s="12" t="s">
        <v>37</v>
      </c>
      <c r="C61" s="14">
        <v>2600</v>
      </c>
      <c r="D61" s="14">
        <v>500</v>
      </c>
      <c r="E61" s="14">
        <v>3100</v>
      </c>
    </row>
    <row r="62" spans="1:5" s="4" customFormat="1" ht="15.75">
      <c r="A62" s="39">
        <v>52</v>
      </c>
      <c r="B62" s="12" t="s">
        <v>38</v>
      </c>
      <c r="C62" s="14">
        <v>3500</v>
      </c>
      <c r="D62" s="14"/>
      <c r="E62" s="14">
        <v>3500</v>
      </c>
    </row>
    <row r="63" spans="1:5" s="4" customFormat="1" ht="15.75">
      <c r="A63" s="39">
        <v>53</v>
      </c>
      <c r="B63" s="12" t="s">
        <v>39</v>
      </c>
      <c r="C63" s="14">
        <v>5000</v>
      </c>
      <c r="D63" s="14"/>
      <c r="E63" s="14">
        <v>5000</v>
      </c>
    </row>
    <row r="64" spans="1:5" s="4" customFormat="1" ht="15.75">
      <c r="A64" s="39">
        <v>54</v>
      </c>
      <c r="B64" s="12" t="s">
        <v>40</v>
      </c>
      <c r="C64" s="14">
        <v>4000</v>
      </c>
      <c r="D64" s="14"/>
      <c r="E64" s="14">
        <v>4000</v>
      </c>
    </row>
    <row r="65" spans="1:5" s="4" customFormat="1" ht="15.75">
      <c r="A65" s="39">
        <v>55</v>
      </c>
      <c r="B65" s="10" t="s">
        <v>41</v>
      </c>
      <c r="C65" s="14">
        <v>1000</v>
      </c>
      <c r="D65" s="14"/>
      <c r="E65" s="14">
        <v>1000</v>
      </c>
    </row>
    <row r="66" spans="1:5" s="4" customFormat="1" ht="15.75">
      <c r="A66" s="39">
        <v>56</v>
      </c>
      <c r="B66" s="12" t="s">
        <v>42</v>
      </c>
      <c r="C66" s="14">
        <v>5000</v>
      </c>
      <c r="D66" s="14"/>
      <c r="E66" s="14">
        <v>5000</v>
      </c>
    </row>
    <row r="67" spans="1:5" s="4" customFormat="1" ht="15.75">
      <c r="A67" s="39">
        <v>57</v>
      </c>
      <c r="B67" s="12" t="s">
        <v>43</v>
      </c>
      <c r="C67" s="14">
        <v>3000</v>
      </c>
      <c r="D67" s="14"/>
      <c r="E67" s="14">
        <v>3000</v>
      </c>
    </row>
    <row r="68" spans="1:5" s="4" customFormat="1" ht="14.25" customHeight="1">
      <c r="A68" s="39">
        <v>58</v>
      </c>
      <c r="B68" s="12" t="s">
        <v>44</v>
      </c>
      <c r="C68" s="11">
        <v>3000</v>
      </c>
      <c r="D68" s="11"/>
      <c r="E68" s="11">
        <v>3000</v>
      </c>
    </row>
    <row r="69" spans="1:5" s="4" customFormat="1" ht="15.75">
      <c r="A69" s="39">
        <v>59</v>
      </c>
      <c r="B69" s="12" t="s">
        <v>45</v>
      </c>
      <c r="C69" s="11">
        <v>3000</v>
      </c>
      <c r="D69" s="11"/>
      <c r="E69" s="11">
        <v>3000</v>
      </c>
    </row>
    <row r="70" spans="1:5" s="4" customFormat="1" ht="15.75">
      <c r="A70" s="39">
        <v>60</v>
      </c>
      <c r="B70" s="12" t="s">
        <v>46</v>
      </c>
      <c r="C70" s="11">
        <v>300</v>
      </c>
      <c r="D70" s="11"/>
      <c r="E70" s="11">
        <v>300</v>
      </c>
    </row>
    <row r="71" spans="1:5" s="27" customFormat="1" ht="15">
      <c r="A71" s="40">
        <v>61</v>
      </c>
      <c r="B71" s="25" t="s">
        <v>77</v>
      </c>
      <c r="C71" s="26">
        <f>SUM(C72:C74)</f>
        <v>10500</v>
      </c>
      <c r="D71" s="26">
        <f>SUM(D72:D74)</f>
        <v>1500</v>
      </c>
      <c r="E71" s="26">
        <f>SUM(E72:E74)</f>
        <v>12000</v>
      </c>
    </row>
    <row r="72" spans="1:5" s="4" customFormat="1" ht="15.75">
      <c r="A72" s="39">
        <v>62</v>
      </c>
      <c r="B72" s="12" t="s">
        <v>47</v>
      </c>
      <c r="C72" s="11">
        <v>1500</v>
      </c>
      <c r="D72" s="11">
        <v>1000</v>
      </c>
      <c r="E72" s="11">
        <v>2500</v>
      </c>
    </row>
    <row r="73" spans="1:5" s="4" customFormat="1" ht="15.75">
      <c r="A73" s="39">
        <v>63</v>
      </c>
      <c r="B73" s="12" t="s">
        <v>48</v>
      </c>
      <c r="C73" s="11">
        <v>8000</v>
      </c>
      <c r="D73" s="11"/>
      <c r="E73" s="11">
        <v>8000</v>
      </c>
    </row>
    <row r="74" spans="1:5" s="4" customFormat="1" ht="25.5">
      <c r="A74" s="39">
        <v>64</v>
      </c>
      <c r="B74" s="12" t="s">
        <v>49</v>
      </c>
      <c r="C74" s="11">
        <v>1000</v>
      </c>
      <c r="D74" s="11">
        <v>500</v>
      </c>
      <c r="E74" s="11">
        <v>1500</v>
      </c>
    </row>
    <row r="75" spans="1:5" s="4" customFormat="1" ht="19.5">
      <c r="A75" s="41">
        <v>65</v>
      </c>
      <c r="B75" s="28" t="s">
        <v>64</v>
      </c>
      <c r="C75" s="23">
        <f>SUM(C76,C84,C86,C88)</f>
        <v>19000</v>
      </c>
      <c r="D75" s="23">
        <f>SUM(D76,D84,D86,D88)</f>
        <v>-1140</v>
      </c>
      <c r="E75" s="23">
        <f>SUM(E76,E84,E86,E88)</f>
        <v>17860</v>
      </c>
    </row>
    <row r="76" spans="1:5" s="19" customFormat="1" ht="15.75">
      <c r="A76" s="40">
        <v>66</v>
      </c>
      <c r="B76" s="25" t="s">
        <v>80</v>
      </c>
      <c r="C76" s="26">
        <f>SUM(C77:C83)</f>
        <v>17850</v>
      </c>
      <c r="D76" s="26">
        <f>SUM(D77:D83)</f>
        <v>-1240</v>
      </c>
      <c r="E76" s="26">
        <f>SUM(E77:E83)</f>
        <v>16610</v>
      </c>
    </row>
    <row r="77" spans="1:5" s="4" customFormat="1" ht="15.75">
      <c r="A77" s="39">
        <v>67</v>
      </c>
      <c r="B77" s="12" t="s">
        <v>65</v>
      </c>
      <c r="C77" s="11">
        <v>3500</v>
      </c>
      <c r="D77" s="11"/>
      <c r="E77" s="11">
        <v>3500</v>
      </c>
    </row>
    <row r="78" spans="1:5" s="4" customFormat="1" ht="15.75">
      <c r="A78" s="39">
        <v>68</v>
      </c>
      <c r="B78" s="12" t="s">
        <v>86</v>
      </c>
      <c r="C78" s="11">
        <v>500</v>
      </c>
      <c r="D78" s="11"/>
      <c r="E78" s="11">
        <v>500</v>
      </c>
    </row>
    <row r="79" spans="1:5" s="4" customFormat="1" ht="15.75">
      <c r="A79" s="39">
        <v>69</v>
      </c>
      <c r="B79" s="12" t="s">
        <v>66</v>
      </c>
      <c r="C79" s="11">
        <v>3000</v>
      </c>
      <c r="D79" s="11"/>
      <c r="E79" s="11">
        <v>3000</v>
      </c>
    </row>
    <row r="80" spans="1:5" s="4" customFormat="1" ht="15.75">
      <c r="A80" s="39">
        <v>70</v>
      </c>
      <c r="B80" s="12" t="s">
        <v>67</v>
      </c>
      <c r="C80" s="11">
        <v>4000</v>
      </c>
      <c r="D80" s="11"/>
      <c r="E80" s="11">
        <v>4000</v>
      </c>
    </row>
    <row r="81" spans="1:5" s="4" customFormat="1" ht="25.5">
      <c r="A81" s="39">
        <v>71</v>
      </c>
      <c r="B81" s="12" t="s">
        <v>79</v>
      </c>
      <c r="C81" s="11">
        <v>500</v>
      </c>
      <c r="D81" s="11">
        <v>1200</v>
      </c>
      <c r="E81" s="11">
        <v>1700</v>
      </c>
    </row>
    <row r="82" spans="1:5" s="4" customFormat="1" ht="15.75">
      <c r="A82" s="39">
        <v>72</v>
      </c>
      <c r="B82" s="13" t="s">
        <v>69</v>
      </c>
      <c r="C82" s="11">
        <v>6000</v>
      </c>
      <c r="D82" s="11">
        <v>-2440</v>
      </c>
      <c r="E82" s="11">
        <v>3560</v>
      </c>
    </row>
    <row r="83" spans="1:5" s="4" customFormat="1" ht="15.75">
      <c r="A83" s="39">
        <v>73</v>
      </c>
      <c r="B83" s="12" t="s">
        <v>85</v>
      </c>
      <c r="C83" s="11">
        <v>350</v>
      </c>
      <c r="D83" s="11"/>
      <c r="E83" s="11">
        <v>350</v>
      </c>
    </row>
    <row r="84" spans="1:5" s="27" customFormat="1" ht="15">
      <c r="A84" s="40">
        <v>74</v>
      </c>
      <c r="B84" s="25" t="s">
        <v>87</v>
      </c>
      <c r="C84" s="26">
        <f>SUM(C85)</f>
        <v>500</v>
      </c>
      <c r="D84" s="26">
        <f>SUM(D85)</f>
        <v>0</v>
      </c>
      <c r="E84" s="26">
        <f>SUM(E85)</f>
        <v>500</v>
      </c>
    </row>
    <row r="85" spans="1:5" s="4" customFormat="1" ht="15.75">
      <c r="A85" s="39">
        <v>75</v>
      </c>
      <c r="B85" s="12" t="s">
        <v>84</v>
      </c>
      <c r="C85" s="11">
        <v>500</v>
      </c>
      <c r="D85" s="11"/>
      <c r="E85" s="11">
        <v>500</v>
      </c>
    </row>
    <row r="86" spans="1:5" s="4" customFormat="1" ht="15.75">
      <c r="A86" s="39">
        <v>76</v>
      </c>
      <c r="B86" s="25" t="s">
        <v>78</v>
      </c>
      <c r="C86" s="26">
        <f>SUM(C87)</f>
        <v>400</v>
      </c>
      <c r="D86" s="26">
        <f>SUM(D87)</f>
        <v>100</v>
      </c>
      <c r="E86" s="26">
        <f>SUM(E87)</f>
        <v>500</v>
      </c>
    </row>
    <row r="87" spans="1:5" s="4" customFormat="1" ht="15.75">
      <c r="A87" s="39">
        <v>77</v>
      </c>
      <c r="B87" s="12" t="s">
        <v>68</v>
      </c>
      <c r="C87" s="11">
        <v>400</v>
      </c>
      <c r="D87" s="11">
        <v>100</v>
      </c>
      <c r="E87" s="11">
        <v>500</v>
      </c>
    </row>
    <row r="88" spans="1:5" s="27" customFormat="1" ht="15">
      <c r="A88" s="40">
        <v>78</v>
      </c>
      <c r="B88" s="25" t="s">
        <v>88</v>
      </c>
      <c r="C88" s="26">
        <f>SUM(C89)</f>
        <v>250</v>
      </c>
      <c r="D88" s="26">
        <f>SUM(D89)</f>
        <v>0</v>
      </c>
      <c r="E88" s="26">
        <f>SUM(E89)</f>
        <v>250</v>
      </c>
    </row>
    <row r="89" spans="1:5" s="4" customFormat="1" ht="15.75">
      <c r="A89" s="39">
        <v>79</v>
      </c>
      <c r="B89" s="12" t="s">
        <v>83</v>
      </c>
      <c r="C89" s="11">
        <v>250</v>
      </c>
      <c r="D89" s="11"/>
      <c r="E89" s="11">
        <v>250</v>
      </c>
    </row>
    <row r="90" spans="1:5" s="18" customFormat="1" ht="19.5">
      <c r="A90" s="41">
        <v>80</v>
      </c>
      <c r="B90" s="28" t="s">
        <v>4</v>
      </c>
      <c r="C90" s="23">
        <f>SUM(C91,C93)</f>
        <v>17300</v>
      </c>
      <c r="D90" s="23">
        <f>SUM(D91,D93)</f>
        <v>6500</v>
      </c>
      <c r="E90" s="23">
        <f>SUM(E91,E93)</f>
        <v>23800</v>
      </c>
    </row>
    <row r="91" spans="1:5" s="27" customFormat="1" ht="15">
      <c r="A91" s="40">
        <v>81</v>
      </c>
      <c r="B91" s="25" t="s">
        <v>81</v>
      </c>
      <c r="C91" s="26">
        <f>SUM(C92:C92)</f>
        <v>1000</v>
      </c>
      <c r="D91" s="26">
        <f>SUM(D92:D92)</f>
        <v>0</v>
      </c>
      <c r="E91" s="26">
        <f>SUM(E92:E92)</f>
        <v>1000</v>
      </c>
    </row>
    <row r="92" spans="1:5" s="18" customFormat="1" ht="19.5">
      <c r="A92" s="41">
        <v>82</v>
      </c>
      <c r="B92" s="12" t="s">
        <v>63</v>
      </c>
      <c r="C92" s="11">
        <v>1000</v>
      </c>
      <c r="D92" s="11"/>
      <c r="E92" s="11">
        <v>1000</v>
      </c>
    </row>
    <row r="93" spans="1:5" s="27" customFormat="1" ht="15">
      <c r="A93" s="40">
        <v>83</v>
      </c>
      <c r="B93" s="25" t="s">
        <v>82</v>
      </c>
      <c r="C93" s="26">
        <f>SUM(C94:C98)</f>
        <v>16300</v>
      </c>
      <c r="D93" s="26">
        <f>SUM(D94:D98)</f>
        <v>6500</v>
      </c>
      <c r="E93" s="26">
        <f>SUM(E94:E98)</f>
        <v>22800</v>
      </c>
    </row>
    <row r="94" spans="1:5" s="4" customFormat="1" ht="15.75">
      <c r="A94" s="39">
        <v>84</v>
      </c>
      <c r="B94" s="12" t="s">
        <v>59</v>
      </c>
      <c r="C94" s="11">
        <v>1700</v>
      </c>
      <c r="D94" s="11"/>
      <c r="E94" s="11">
        <v>1700</v>
      </c>
    </row>
    <row r="95" spans="1:5" s="4" customFormat="1" ht="15.75">
      <c r="A95" s="39">
        <v>85</v>
      </c>
      <c r="B95" s="12" t="s">
        <v>60</v>
      </c>
      <c r="C95" s="11">
        <v>3000</v>
      </c>
      <c r="D95" s="11">
        <v>3000</v>
      </c>
      <c r="E95" s="11">
        <v>6000</v>
      </c>
    </row>
    <row r="96" spans="1:5" s="4" customFormat="1" ht="15.75">
      <c r="A96" s="39">
        <v>86</v>
      </c>
      <c r="B96" s="12" t="s">
        <v>6</v>
      </c>
      <c r="C96" s="11">
        <v>2500</v>
      </c>
      <c r="D96" s="11">
        <v>3500</v>
      </c>
      <c r="E96" s="11">
        <v>6000</v>
      </c>
    </row>
    <row r="97" spans="1:5" s="4" customFormat="1" ht="15.75">
      <c r="A97" s="39">
        <v>87</v>
      </c>
      <c r="B97" s="12" t="s">
        <v>61</v>
      </c>
      <c r="C97" s="11">
        <v>9000</v>
      </c>
      <c r="D97" s="11"/>
      <c r="E97" s="11">
        <v>9000</v>
      </c>
    </row>
    <row r="98" spans="1:5" s="4" customFormat="1" ht="15.75">
      <c r="A98" s="39">
        <v>88</v>
      </c>
      <c r="B98" s="13" t="s">
        <v>5</v>
      </c>
      <c r="C98" s="11">
        <v>100</v>
      </c>
      <c r="D98" s="11"/>
      <c r="E98" s="11">
        <v>100</v>
      </c>
    </row>
    <row r="99" spans="1:5" s="32" customFormat="1" ht="19.5">
      <c r="A99" s="42">
        <v>89</v>
      </c>
      <c r="B99" s="30" t="s">
        <v>70</v>
      </c>
      <c r="C99" s="31">
        <f>SUM(C11,C47,C75,C90)</f>
        <v>363390</v>
      </c>
      <c r="D99" s="31">
        <f>SUM(D11,D47,D75,D90)</f>
        <v>45404.2</v>
      </c>
      <c r="E99" s="31">
        <f>SUM(E11,E47,E75,E90)</f>
        <v>408794.2</v>
      </c>
    </row>
    <row r="100" spans="1:5" s="4" customFormat="1" ht="15.75">
      <c r="A100" s="5"/>
      <c r="B100" s="8"/>
      <c r="C100" s="7"/>
      <c r="D100" s="7"/>
      <c r="E100" s="7"/>
    </row>
    <row r="101" spans="1:5" s="4" customFormat="1" ht="15.75">
      <c r="A101" s="43"/>
      <c r="B101" s="16"/>
      <c r="C101" s="16"/>
      <c r="D101" s="16"/>
      <c r="E101" s="16"/>
    </row>
    <row r="102" spans="1:5" s="4" customFormat="1" ht="15.75">
      <c r="A102" s="43"/>
      <c r="B102" s="16"/>
      <c r="C102" s="16"/>
      <c r="D102" s="16"/>
      <c r="E102" s="16"/>
    </row>
    <row r="103" spans="1:5" s="4" customFormat="1" ht="15.75">
      <c r="A103" s="5"/>
      <c r="B103" s="6"/>
      <c r="C103" s="5"/>
      <c r="D103" s="5"/>
      <c r="E103" s="5"/>
    </row>
    <row r="104" spans="1:5" s="4" customFormat="1" ht="15.75">
      <c r="A104" s="5"/>
      <c r="B104" s="6"/>
      <c r="C104" s="5"/>
      <c r="D104" s="5"/>
      <c r="E104" s="5"/>
    </row>
    <row r="105" spans="1:5" s="4" customFormat="1" ht="15.75">
      <c r="A105" s="5"/>
      <c r="B105" s="6"/>
      <c r="C105" s="5"/>
      <c r="D105" s="5"/>
      <c r="E105" s="5"/>
    </row>
    <row r="106" spans="1:5" s="4" customFormat="1" ht="15.75">
      <c r="A106" s="5"/>
      <c r="B106" s="6"/>
      <c r="C106" s="5"/>
      <c r="D106" s="5"/>
      <c r="E106" s="5"/>
    </row>
    <row r="107" spans="1:5" s="4" customFormat="1" ht="15.75">
      <c r="A107" s="5"/>
      <c r="B107" s="6"/>
      <c r="C107" s="5"/>
      <c r="D107" s="5"/>
      <c r="E107" s="5"/>
    </row>
    <row r="108" spans="1:5" s="4" customFormat="1" ht="15.75">
      <c r="A108" s="5"/>
      <c r="B108" s="6"/>
      <c r="C108" s="5"/>
      <c r="D108" s="5"/>
      <c r="E108" s="5"/>
    </row>
    <row r="109" spans="1:5" s="4" customFormat="1" ht="15.75">
      <c r="A109" s="5"/>
      <c r="B109" s="6"/>
      <c r="C109" s="5"/>
      <c r="D109" s="5"/>
      <c r="E109" s="5"/>
    </row>
    <row r="110" spans="1:5" s="4" customFormat="1" ht="15.75">
      <c r="A110" s="5"/>
      <c r="B110" s="6"/>
      <c r="C110" s="5"/>
      <c r="D110" s="5"/>
      <c r="E110" s="5"/>
    </row>
    <row r="111" spans="1:5" s="4" customFormat="1" ht="15.75">
      <c r="A111" s="5"/>
      <c r="B111" s="6"/>
      <c r="C111" s="5"/>
      <c r="D111" s="5"/>
      <c r="E111" s="5"/>
    </row>
    <row r="112" spans="1:5" s="4" customFormat="1" ht="15.75">
      <c r="A112" s="5"/>
      <c r="B112" s="6"/>
      <c r="C112" s="5"/>
      <c r="D112" s="5"/>
      <c r="E112" s="5"/>
    </row>
    <row r="113" spans="1:5" s="4" customFormat="1" ht="15.75">
      <c r="A113" s="5"/>
      <c r="B113" s="6"/>
      <c r="C113" s="5"/>
      <c r="D113" s="5"/>
      <c r="E113" s="5"/>
    </row>
    <row r="114" spans="1:5" s="4" customFormat="1" ht="15.75">
      <c r="A114" s="5"/>
      <c r="B114" s="6"/>
      <c r="C114" s="5"/>
      <c r="D114" s="5"/>
      <c r="E114" s="5"/>
    </row>
    <row r="115" spans="1:5" s="4" customFormat="1" ht="15.75">
      <c r="A115" s="5"/>
      <c r="B115" s="6"/>
      <c r="C115" s="5"/>
      <c r="D115" s="5"/>
      <c r="E115" s="5"/>
    </row>
    <row r="116" spans="1:5" s="4" customFormat="1" ht="15.75">
      <c r="A116" s="5"/>
      <c r="B116" s="6"/>
      <c r="C116" s="5"/>
      <c r="D116" s="5"/>
      <c r="E116" s="5"/>
    </row>
    <row r="117" spans="1:5" s="4" customFormat="1" ht="15.75">
      <c r="A117" s="5"/>
      <c r="B117" s="6"/>
      <c r="C117" s="5"/>
      <c r="D117" s="5"/>
      <c r="E117" s="5"/>
    </row>
    <row r="118" spans="1:5" s="4" customFormat="1" ht="15.75">
      <c r="A118" s="5"/>
      <c r="B118" s="6"/>
      <c r="C118" s="5"/>
      <c r="D118" s="5"/>
      <c r="E118" s="5"/>
    </row>
    <row r="119" spans="1:5" s="4" customFormat="1" ht="15.75">
      <c r="A119" s="5"/>
      <c r="B119" s="6"/>
      <c r="C119" s="5"/>
      <c r="D119" s="5"/>
      <c r="E119" s="5"/>
    </row>
    <row r="120" spans="1:5" s="4" customFormat="1" ht="15.75">
      <c r="A120" s="5"/>
      <c r="B120" s="6"/>
      <c r="C120" s="5"/>
      <c r="D120" s="5"/>
      <c r="E120" s="5"/>
    </row>
    <row r="121" spans="1:5" s="4" customFormat="1" ht="15.75">
      <c r="A121" s="5"/>
      <c r="B121" s="6"/>
      <c r="C121" s="5"/>
      <c r="D121" s="5"/>
      <c r="E121" s="5"/>
    </row>
    <row r="122" spans="1:5" s="4" customFormat="1" ht="15.75">
      <c r="A122" s="5"/>
      <c r="B122" s="6"/>
      <c r="C122" s="5"/>
      <c r="D122" s="5"/>
      <c r="E122" s="5"/>
    </row>
    <row r="123" spans="1:5" s="4" customFormat="1" ht="15.75">
      <c r="A123" s="5"/>
      <c r="B123" s="6"/>
      <c r="C123" s="5"/>
      <c r="D123" s="5"/>
      <c r="E123" s="5"/>
    </row>
    <row r="124" spans="1:5" s="4" customFormat="1" ht="15.75">
      <c r="A124" s="5"/>
      <c r="B124" s="6"/>
      <c r="C124" s="5"/>
      <c r="D124" s="5"/>
      <c r="E124" s="5"/>
    </row>
    <row r="125" spans="1:5" s="4" customFormat="1" ht="15.75">
      <c r="A125" s="5"/>
      <c r="B125" s="6"/>
      <c r="C125" s="5"/>
      <c r="D125" s="5"/>
      <c r="E125" s="5"/>
    </row>
    <row r="126" spans="1:5" s="4" customFormat="1" ht="15.75">
      <c r="A126" s="5"/>
      <c r="B126" s="6"/>
      <c r="C126" s="5"/>
      <c r="D126" s="5"/>
      <c r="E126" s="5"/>
    </row>
    <row r="127" spans="1:5" s="4" customFormat="1" ht="15.75">
      <c r="A127" s="5"/>
      <c r="B127" s="6"/>
      <c r="C127" s="5"/>
      <c r="D127" s="5"/>
      <c r="E127" s="5"/>
    </row>
    <row r="128" spans="1:5" s="4" customFormat="1" ht="15.75">
      <c r="A128" s="5"/>
      <c r="B128" s="6"/>
      <c r="C128" s="5"/>
      <c r="D128" s="5"/>
      <c r="E128" s="5"/>
    </row>
    <row r="129" spans="1:5" s="4" customFormat="1" ht="15.75">
      <c r="A129" s="5"/>
      <c r="B129" s="6"/>
      <c r="C129" s="5"/>
      <c r="D129" s="5"/>
      <c r="E129" s="5"/>
    </row>
    <row r="130" spans="1:5" s="4" customFormat="1" ht="15.75">
      <c r="A130" s="5"/>
      <c r="B130" s="6"/>
      <c r="C130" s="5"/>
      <c r="D130" s="5"/>
      <c r="E130" s="5"/>
    </row>
    <row r="131" spans="1:5" s="4" customFormat="1" ht="15.75">
      <c r="A131" s="5"/>
      <c r="B131" s="6"/>
      <c r="C131" s="5"/>
      <c r="D131" s="5"/>
      <c r="E131" s="5"/>
    </row>
    <row r="132" spans="1:5" s="4" customFormat="1" ht="15.75">
      <c r="A132" s="5"/>
      <c r="B132" s="6"/>
      <c r="C132" s="5"/>
      <c r="D132" s="5"/>
      <c r="E132" s="5"/>
    </row>
    <row r="133" spans="1:5" s="4" customFormat="1" ht="15.75">
      <c r="A133" s="5"/>
      <c r="B133" s="6"/>
      <c r="C133" s="5"/>
      <c r="D133" s="5"/>
      <c r="E133" s="5"/>
    </row>
    <row r="134" spans="1:5" s="4" customFormat="1" ht="15.75">
      <c r="A134" s="5"/>
      <c r="B134" s="6"/>
      <c r="C134" s="5"/>
      <c r="D134" s="5"/>
      <c r="E134" s="5"/>
    </row>
    <row r="135" spans="1:5" s="4" customFormat="1" ht="15.75">
      <c r="A135" s="5"/>
      <c r="B135" s="6"/>
      <c r="C135" s="5"/>
      <c r="D135" s="5"/>
      <c r="E135" s="5"/>
    </row>
    <row r="136" spans="1:5" s="4" customFormat="1" ht="15.75">
      <c r="A136" s="5"/>
      <c r="B136" s="6"/>
      <c r="C136" s="5"/>
      <c r="D136" s="5"/>
      <c r="E136" s="5"/>
    </row>
    <row r="137" spans="1:5" s="4" customFormat="1" ht="15.75">
      <c r="A137" s="5"/>
      <c r="B137" s="6"/>
      <c r="C137" s="5"/>
      <c r="D137" s="5"/>
      <c r="E137" s="5"/>
    </row>
    <row r="138" spans="1:5" s="4" customFormat="1" ht="15.75">
      <c r="A138" s="5"/>
      <c r="B138" s="6"/>
      <c r="C138" s="5"/>
      <c r="D138" s="5"/>
      <c r="E138" s="5"/>
    </row>
    <row r="139" spans="1:5" s="4" customFormat="1" ht="15.75">
      <c r="A139" s="5"/>
      <c r="B139" s="6"/>
      <c r="C139" s="5"/>
      <c r="D139" s="5"/>
      <c r="E139" s="5"/>
    </row>
    <row r="140" spans="1:5" s="4" customFormat="1" ht="15.75">
      <c r="A140" s="5"/>
      <c r="B140" s="6"/>
      <c r="C140" s="5"/>
      <c r="D140" s="5"/>
      <c r="E140" s="5"/>
    </row>
    <row r="141" spans="1:5" s="4" customFormat="1" ht="15.75">
      <c r="A141" s="5"/>
      <c r="B141" s="6"/>
      <c r="C141" s="5"/>
      <c r="D141" s="5"/>
      <c r="E141" s="5"/>
    </row>
    <row r="142" spans="1:5" s="4" customFormat="1" ht="15.75">
      <c r="A142" s="5"/>
      <c r="B142" s="6"/>
      <c r="C142" s="5"/>
      <c r="D142" s="5"/>
      <c r="E142" s="5"/>
    </row>
    <row r="143" spans="1:5" s="4" customFormat="1" ht="15.75">
      <c r="A143" s="5"/>
      <c r="B143" s="6"/>
      <c r="C143" s="5"/>
      <c r="D143" s="5"/>
      <c r="E143" s="5"/>
    </row>
    <row r="144" spans="1:5" s="4" customFormat="1" ht="15.75">
      <c r="A144" s="5"/>
      <c r="B144" s="6"/>
      <c r="C144" s="5"/>
      <c r="D144" s="5"/>
      <c r="E144" s="5"/>
    </row>
    <row r="145" spans="1:5" s="4" customFormat="1" ht="15.75">
      <c r="A145" s="5"/>
      <c r="B145" s="6"/>
      <c r="C145" s="5"/>
      <c r="D145" s="5"/>
      <c r="E145" s="5"/>
    </row>
    <row r="146" spans="1:5" s="4" customFormat="1" ht="15.75">
      <c r="A146" s="5"/>
      <c r="B146" s="6"/>
      <c r="C146" s="5"/>
      <c r="D146" s="5"/>
      <c r="E146" s="5"/>
    </row>
    <row r="147" spans="1:5" s="4" customFormat="1" ht="15.75">
      <c r="A147" s="5"/>
      <c r="B147" s="6"/>
      <c r="C147" s="5"/>
      <c r="D147" s="5"/>
      <c r="E147" s="5"/>
    </row>
    <row r="148" spans="1:5" s="4" customFormat="1" ht="15.75">
      <c r="A148" s="5"/>
      <c r="B148" s="6"/>
      <c r="C148" s="5"/>
      <c r="D148" s="5"/>
      <c r="E148" s="5"/>
    </row>
    <row r="149" spans="1:5" s="4" customFormat="1" ht="15.75">
      <c r="A149" s="5"/>
      <c r="B149" s="6"/>
      <c r="C149" s="5"/>
      <c r="D149" s="5"/>
      <c r="E149" s="5"/>
    </row>
    <row r="150" spans="1:5" s="4" customFormat="1" ht="15.75">
      <c r="A150" s="5"/>
      <c r="B150" s="6"/>
      <c r="C150" s="5"/>
      <c r="D150" s="5"/>
      <c r="E150" s="5"/>
    </row>
    <row r="151" spans="1:5" s="4" customFormat="1" ht="15.75">
      <c r="A151" s="5"/>
      <c r="B151" s="6"/>
      <c r="C151" s="5"/>
      <c r="D151" s="5"/>
      <c r="E151" s="5"/>
    </row>
    <row r="152" spans="1:5" s="4" customFormat="1" ht="15.75">
      <c r="A152" s="5"/>
      <c r="B152" s="6"/>
      <c r="C152" s="5"/>
      <c r="D152" s="5"/>
      <c r="E152" s="5"/>
    </row>
    <row r="153" spans="1:5" s="4" customFormat="1" ht="15.75">
      <c r="A153" s="5"/>
      <c r="B153" s="6"/>
      <c r="C153" s="5"/>
      <c r="D153" s="5"/>
      <c r="E153" s="5"/>
    </row>
    <row r="154" spans="1:5" s="4" customFormat="1" ht="15.75">
      <c r="A154" s="5"/>
      <c r="B154" s="6"/>
      <c r="C154" s="5"/>
      <c r="D154" s="5"/>
      <c r="E154" s="5"/>
    </row>
    <row r="155" spans="1:5" s="4" customFormat="1" ht="15.75">
      <c r="A155" s="5"/>
      <c r="B155" s="6"/>
      <c r="C155" s="5"/>
      <c r="D155" s="5"/>
      <c r="E155" s="5"/>
    </row>
    <row r="156" spans="1:5" s="4" customFormat="1" ht="15.75">
      <c r="A156" s="5"/>
      <c r="B156" s="6"/>
      <c r="C156" s="5"/>
      <c r="D156" s="5"/>
      <c r="E156" s="5"/>
    </row>
    <row r="157" spans="1:5" s="4" customFormat="1" ht="15.75">
      <c r="A157" s="5"/>
      <c r="B157" s="6"/>
      <c r="C157" s="5"/>
      <c r="D157" s="5"/>
      <c r="E157" s="5"/>
    </row>
    <row r="158" spans="1:5" s="4" customFormat="1" ht="15.75">
      <c r="A158" s="5"/>
      <c r="B158" s="6"/>
      <c r="C158" s="5"/>
      <c r="D158" s="5"/>
      <c r="E158" s="5"/>
    </row>
    <row r="159" spans="1:5" s="4" customFormat="1" ht="15.75">
      <c r="A159" s="5"/>
      <c r="B159" s="6"/>
      <c r="C159" s="5"/>
      <c r="D159" s="5"/>
      <c r="E159" s="5"/>
    </row>
    <row r="160" spans="1:5" s="4" customFormat="1" ht="15.75">
      <c r="A160" s="5"/>
      <c r="B160" s="6"/>
      <c r="C160" s="5"/>
      <c r="D160" s="5"/>
      <c r="E160" s="5"/>
    </row>
  </sheetData>
  <mergeCells count="1">
    <mergeCell ref="A8:E8"/>
  </mergeCells>
  <printOptions/>
  <pageMargins left="0.5905511811023623" right="0.1968503937007874" top="0.1968503937007874" bottom="0.5905511811023623" header="0.5118110236220472" footer="0.11811023622047245"/>
  <pageSetup horizontalDpi="600" verticalDpi="600" orientation="portrait" paperSize="9" r:id="rId1"/>
  <headerFooter alignWithMargins="0">
    <oddFooter>&amp;C&amp;7&amp;P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Butova_O</cp:lastModifiedBy>
  <cp:lastPrinted>2007-03-13T09:46:41Z</cp:lastPrinted>
  <dcterms:created xsi:type="dcterms:W3CDTF">2005-12-04T13:31:20Z</dcterms:created>
  <dcterms:modified xsi:type="dcterms:W3CDTF">2007-04-03T08:54:41Z</dcterms:modified>
  <cp:category/>
  <cp:version/>
  <cp:contentType/>
  <cp:contentStatus/>
</cp:coreProperties>
</file>