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1"/>
  </bookViews>
  <sheets>
    <sheet name="1" sheetId="1" r:id="rId1"/>
    <sheet name="остатки укс" sheetId="2" r:id="rId2"/>
  </sheets>
  <definedNames>
    <definedName name="_xlnm.Print_Area" localSheetId="1">'остатки укс'!$A$1:$J$24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<sst xmlns="http://schemas.openxmlformats.org/spreadsheetml/2006/main" count="28" uniqueCount="28">
  <si>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Наименование объекта</t>
  </si>
  <si>
    <t>Итого</t>
  </si>
  <si>
    <t>к решению городского Совета</t>
  </si>
  <si>
    <t>Раздел 0800"Культура"</t>
  </si>
  <si>
    <r>
      <t>Раздел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>0700 "Образование"</t>
    </r>
  </si>
  <si>
    <t>Раздел 0900 "Здравоохранение и спорт"</t>
  </si>
  <si>
    <t>Раздел 0300 "Национальная безопасность и правоохранительная деятельность"</t>
  </si>
  <si>
    <t>Приложение № 4</t>
  </si>
  <si>
    <t>План годовой</t>
  </si>
  <si>
    <t>(тыс.руб.)</t>
  </si>
  <si>
    <t>Раздел, подраздел0302, целевая статья 202 00 02, вид расходов 253</t>
  </si>
  <si>
    <t>Раздел 0100 "Общегосударственные вопросы"</t>
  </si>
  <si>
    <t>Раздел, подраздел 0104, целевая статья 001 00 02, вид расходов 005</t>
  </si>
  <si>
    <t>Администрация ЗАТО Железногорск</t>
  </si>
  <si>
    <t>Управление внутренних дел ЗАТО г.Железногосрк</t>
  </si>
  <si>
    <t>Раздел, подраздел 0701, целевая статья 420 00 02, вид расходов 327</t>
  </si>
  <si>
    <t>Управление образования администрации ЗАТО г.Железногорск</t>
  </si>
  <si>
    <t>МУК "ПКиО им.С.М.Кирова"</t>
  </si>
  <si>
    <t>Раздел, подраздел 0901, целевая статья 476 00 01, вид расходов 327</t>
  </si>
  <si>
    <t>Раздел, подраздел 0801, целевая статья 440 00 02 вид расходов 327</t>
  </si>
  <si>
    <t>КУМИ администрации ЗАТО г.Железногорск</t>
  </si>
  <si>
    <t>Остаток исполнения от плана</t>
  </si>
  <si>
    <t>План за 2006г</t>
  </si>
  <si>
    <t>Исполнение за 2006г</t>
  </si>
  <si>
    <t>к решению Совета депутатов</t>
  </si>
  <si>
    <t>Исполнение остатка прочей субвенции по состоянию на 01.01.2006 из федерального бюджета на приобретение оборудования за 2006 год</t>
  </si>
  <si>
    <t>Приложение № 9</t>
  </si>
  <si>
    <t>от31.05.2007 №26-161Р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</si>
</sst>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8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67" fontId="3" fillId="0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workbookViewId="0" topLeftCell="A1">
      <selection activeCell="H3" sqref="H3"/>
    </sheetView>
  </sheetViews>
  <sheetFormatPr defaultColWidth="9.00390625" defaultRowHeight="12.75"/>
  <cols>
    <col min="6" max="6" width="14.625" style="0" customWidth="1"/>
    <col min="7" max="7" width="18.875" style="0" hidden="1" customWidth="1"/>
    <col min="8" max="8" width="13.00390625" style="0" customWidth="1"/>
    <col min="9" max="9" width="12.625" style="0" customWidth="1"/>
    <col min="10" max="10" width="11.75390625" style="0" customWidth="1"/>
  </cols>
  <sheetData>
    <row r="1" spans="7:8" ht="12.75">
      <c r="G1" t="s">
        <v>7</v>
      </c>
      <c r="H1" t="s">
        <v>26</v>
      </c>
    </row>
    <row r="2" ht="12.75">
      <c r="H2" t="s">
        <v>24</v>
      </c>
    </row>
    <row r="3" spans="7:8" ht="19.5" customHeight="1">
      <c r="G3" t="s">
        <v>2</v>
      </c>
      <c r="H3" t="s">
        <v>27</v>
      </c>
    </row>
    <row r="4" spans="1:18" ht="34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8" ht="18.75" customHeight="1">
      <c r="A5" s="1"/>
      <c r="B5" s="1"/>
      <c r="C5" s="1"/>
      <c r="D5" s="1"/>
      <c r="E5" s="1"/>
      <c r="F5" s="1"/>
      <c r="G5" s="1"/>
      <c r="H5" s="1"/>
    </row>
    <row r="6" ht="12.75">
      <c r="J6" t="s">
        <v>9</v>
      </c>
    </row>
    <row r="7" spans="1:10" ht="12.75" customHeight="1">
      <c r="A7" s="32" t="s">
        <v>0</v>
      </c>
      <c r="B7" s="32"/>
      <c r="C7" s="32"/>
      <c r="D7" s="32"/>
      <c r="E7" s="32"/>
      <c r="F7" s="32"/>
      <c r="G7" s="17" t="s">
        <v>8</v>
      </c>
      <c r="H7" s="36" t="s">
        <v>22</v>
      </c>
      <c r="I7" s="34" t="s">
        <v>23</v>
      </c>
      <c r="J7" s="34" t="s">
        <v>21</v>
      </c>
    </row>
    <row r="8" spans="1:10" ht="65.25" customHeight="1">
      <c r="A8" s="33"/>
      <c r="B8" s="33"/>
      <c r="C8" s="33"/>
      <c r="D8" s="33"/>
      <c r="E8" s="33"/>
      <c r="F8" s="33"/>
      <c r="G8" s="17"/>
      <c r="H8" s="36"/>
      <c r="I8" s="35"/>
      <c r="J8" s="35"/>
    </row>
    <row r="9" spans="1:10" ht="30" customHeight="1">
      <c r="A9" s="29" t="s">
        <v>11</v>
      </c>
      <c r="B9" s="29"/>
      <c r="C9" s="29"/>
      <c r="D9" s="29"/>
      <c r="E9" s="29"/>
      <c r="F9" s="29"/>
      <c r="G9" s="6" t="e">
        <f>G10+#REF!+#REF!</f>
        <v>#REF!</v>
      </c>
      <c r="H9" s="6">
        <f aca="true" t="shared" si="0" ref="H9:J10">H10</f>
        <v>96.99654</v>
      </c>
      <c r="I9" s="6">
        <f t="shared" si="0"/>
        <v>96.99654</v>
      </c>
      <c r="J9" s="6">
        <f t="shared" si="0"/>
        <v>0</v>
      </c>
    </row>
    <row r="10" spans="1:10" ht="26.25" customHeight="1">
      <c r="A10" s="30" t="s">
        <v>12</v>
      </c>
      <c r="B10" s="30"/>
      <c r="C10" s="30"/>
      <c r="D10" s="30"/>
      <c r="E10" s="30"/>
      <c r="F10" s="30"/>
      <c r="G10" s="2">
        <f>G11</f>
        <v>0</v>
      </c>
      <c r="H10" s="2">
        <f t="shared" si="0"/>
        <v>96.99654</v>
      </c>
      <c r="I10" s="2">
        <f t="shared" si="0"/>
        <v>96.99654</v>
      </c>
      <c r="J10" s="2">
        <f t="shared" si="0"/>
        <v>0</v>
      </c>
    </row>
    <row r="11" spans="1:10" ht="30" customHeight="1">
      <c r="A11" s="31" t="s">
        <v>13</v>
      </c>
      <c r="B11" s="31"/>
      <c r="C11" s="31"/>
      <c r="D11" s="31"/>
      <c r="E11" s="31"/>
      <c r="F11" s="31"/>
      <c r="G11" s="31"/>
      <c r="H11" s="9">
        <v>96.99654</v>
      </c>
      <c r="I11" s="9">
        <v>96.99654</v>
      </c>
      <c r="J11" s="10">
        <f>H11-I11</f>
        <v>0</v>
      </c>
    </row>
    <row r="12" spans="1:10" ht="33.75" customHeight="1">
      <c r="A12" s="19" t="s">
        <v>6</v>
      </c>
      <c r="B12" s="19"/>
      <c r="C12" s="19"/>
      <c r="D12" s="19"/>
      <c r="E12" s="19"/>
      <c r="F12" s="19"/>
      <c r="G12" s="3">
        <f aca="true" t="shared" si="1" ref="G12:J13">G13</f>
        <v>3400</v>
      </c>
      <c r="H12" s="3">
        <f t="shared" si="1"/>
        <v>22.72812</v>
      </c>
      <c r="I12" s="3">
        <f t="shared" si="1"/>
        <v>22.728</v>
      </c>
      <c r="J12" s="3">
        <f t="shared" si="1"/>
        <v>0.00011999999999900979</v>
      </c>
    </row>
    <row r="13" spans="1:10" ht="28.5" customHeight="1">
      <c r="A13" s="22" t="s">
        <v>10</v>
      </c>
      <c r="B13" s="22"/>
      <c r="C13" s="22"/>
      <c r="D13" s="22"/>
      <c r="E13" s="22"/>
      <c r="F13" s="22"/>
      <c r="G13" s="4">
        <f t="shared" si="1"/>
        <v>3400</v>
      </c>
      <c r="H13" s="4">
        <f t="shared" si="1"/>
        <v>22.72812</v>
      </c>
      <c r="I13" s="4">
        <f t="shared" si="1"/>
        <v>22.728</v>
      </c>
      <c r="J13" s="4">
        <f t="shared" si="1"/>
        <v>0.00011999999999900979</v>
      </c>
    </row>
    <row r="14" spans="1:10" ht="21.75" customHeight="1">
      <c r="A14" s="28" t="s">
        <v>14</v>
      </c>
      <c r="B14" s="28"/>
      <c r="C14" s="28"/>
      <c r="D14" s="28"/>
      <c r="E14" s="28"/>
      <c r="F14" s="28"/>
      <c r="G14" s="5">
        <v>3400</v>
      </c>
      <c r="H14" s="9">
        <v>22.72812</v>
      </c>
      <c r="I14" s="9">
        <v>22.728</v>
      </c>
      <c r="J14" s="10">
        <f>H14-I14</f>
        <v>0.00011999999999900979</v>
      </c>
    </row>
    <row r="15" spans="1:10" ht="23.25" customHeight="1">
      <c r="A15" s="23" t="s">
        <v>4</v>
      </c>
      <c r="B15" s="23"/>
      <c r="C15" s="23"/>
      <c r="D15" s="23"/>
      <c r="E15" s="23"/>
      <c r="F15" s="23"/>
      <c r="G15" s="3" t="e">
        <f>#REF!+G16+#REF!</f>
        <v>#REF!</v>
      </c>
      <c r="H15" s="3">
        <f>+H16</f>
        <v>37.4891</v>
      </c>
      <c r="I15" s="3">
        <f>+I16</f>
        <v>37.48901</v>
      </c>
      <c r="J15" s="3">
        <f>+J16</f>
        <v>9.000000000014552E-05</v>
      </c>
    </row>
    <row r="16" spans="1:10" ht="27.75" customHeight="1">
      <c r="A16" s="24" t="s">
        <v>15</v>
      </c>
      <c r="B16" s="25"/>
      <c r="C16" s="25"/>
      <c r="D16" s="25"/>
      <c r="E16" s="25"/>
      <c r="F16" s="26"/>
      <c r="G16" s="4" t="e">
        <f>G17+#REF!+#REF!+#REF!+#REF!+#REF!+#REF!+#REF!</f>
        <v>#REF!</v>
      </c>
      <c r="H16" s="4">
        <f>H17</f>
        <v>37.4891</v>
      </c>
      <c r="I16" s="4">
        <f>I17</f>
        <v>37.48901</v>
      </c>
      <c r="J16" s="4">
        <f>J17</f>
        <v>9.000000000014552E-05</v>
      </c>
    </row>
    <row r="17" spans="1:10" ht="23.25" customHeight="1">
      <c r="A17" s="37" t="s">
        <v>16</v>
      </c>
      <c r="B17" s="38"/>
      <c r="C17" s="38"/>
      <c r="D17" s="38"/>
      <c r="E17" s="38"/>
      <c r="F17" s="38"/>
      <c r="G17" s="39"/>
      <c r="H17" s="9">
        <v>37.4891</v>
      </c>
      <c r="I17" s="11">
        <v>37.48901</v>
      </c>
      <c r="J17" s="10">
        <f>H17-I17</f>
        <v>9.000000000014552E-05</v>
      </c>
    </row>
    <row r="18" spans="1:10" ht="22.5" customHeight="1">
      <c r="A18" s="19" t="s">
        <v>3</v>
      </c>
      <c r="B18" s="19"/>
      <c r="C18" s="19"/>
      <c r="D18" s="19"/>
      <c r="E18" s="19"/>
      <c r="F18" s="19"/>
      <c r="G18" s="3" t="e">
        <f>G19+#REF!</f>
        <v>#REF!</v>
      </c>
      <c r="H18" s="3">
        <f aca="true" t="shared" si="2" ref="H18:J19">H19</f>
        <v>9.113</v>
      </c>
      <c r="I18" s="3">
        <f t="shared" si="2"/>
        <v>9.113</v>
      </c>
      <c r="J18" s="3">
        <f t="shared" si="2"/>
        <v>0</v>
      </c>
    </row>
    <row r="19" spans="1:10" ht="25.5" customHeight="1">
      <c r="A19" s="20" t="s">
        <v>19</v>
      </c>
      <c r="B19" s="20"/>
      <c r="C19" s="20"/>
      <c r="D19" s="20"/>
      <c r="E19" s="20"/>
      <c r="F19" s="20"/>
      <c r="G19" s="4">
        <f>G20</f>
        <v>2500</v>
      </c>
      <c r="H19" s="4">
        <f t="shared" si="2"/>
        <v>9.113</v>
      </c>
      <c r="I19" s="4">
        <f t="shared" si="2"/>
        <v>9.113</v>
      </c>
      <c r="J19" s="4">
        <f t="shared" si="2"/>
        <v>0</v>
      </c>
    </row>
    <row r="20" spans="1:10" ht="17.25" customHeight="1">
      <c r="A20" s="21" t="s">
        <v>17</v>
      </c>
      <c r="B20" s="21"/>
      <c r="C20" s="21"/>
      <c r="D20" s="21"/>
      <c r="E20" s="21"/>
      <c r="F20" s="21"/>
      <c r="G20" s="7">
        <v>2500</v>
      </c>
      <c r="H20" s="5">
        <v>9.113</v>
      </c>
      <c r="I20" s="5">
        <v>9.113</v>
      </c>
      <c r="J20" s="10">
        <f>H20-I20</f>
        <v>0</v>
      </c>
    </row>
    <row r="21" spans="1:10" ht="24.75" customHeight="1">
      <c r="A21" s="19" t="s">
        <v>5</v>
      </c>
      <c r="B21" s="19"/>
      <c r="C21" s="19"/>
      <c r="D21" s="19"/>
      <c r="E21" s="19"/>
      <c r="F21" s="19"/>
      <c r="G21" s="3" t="e">
        <f>G22</f>
        <v>#REF!</v>
      </c>
      <c r="H21" s="12">
        <f>H22</f>
        <v>22.84</v>
      </c>
      <c r="I21" s="12">
        <f>I22</f>
        <v>22.84</v>
      </c>
      <c r="J21" s="13">
        <f>J22</f>
        <v>0</v>
      </c>
    </row>
    <row r="22" spans="1:10" ht="27.75" customHeight="1">
      <c r="A22" s="22" t="s">
        <v>18</v>
      </c>
      <c r="B22" s="22"/>
      <c r="C22" s="22"/>
      <c r="D22" s="22"/>
      <c r="E22" s="22"/>
      <c r="F22" s="22"/>
      <c r="G22" s="4" t="e">
        <f>G23+#REF!</f>
        <v>#REF!</v>
      </c>
      <c r="H22" s="4">
        <f>H23</f>
        <v>22.84</v>
      </c>
      <c r="I22" s="4">
        <f>I23</f>
        <v>22.84</v>
      </c>
      <c r="J22" s="4">
        <f>J23</f>
        <v>0</v>
      </c>
    </row>
    <row r="23" spans="1:10" ht="15.75" customHeight="1">
      <c r="A23" s="18" t="s">
        <v>20</v>
      </c>
      <c r="B23" s="18"/>
      <c r="C23" s="18"/>
      <c r="D23" s="18"/>
      <c r="E23" s="18"/>
      <c r="F23" s="18"/>
      <c r="G23" s="7">
        <v>2585</v>
      </c>
      <c r="H23" s="5">
        <v>22.84</v>
      </c>
      <c r="I23" s="14">
        <v>22.84</v>
      </c>
      <c r="J23" s="10">
        <f>H23-I23</f>
        <v>0</v>
      </c>
    </row>
    <row r="24" spans="1:10" ht="23.25" customHeight="1">
      <c r="A24" s="16" t="s">
        <v>1</v>
      </c>
      <c r="B24" s="16"/>
      <c r="C24" s="16"/>
      <c r="D24" s="16"/>
      <c r="E24" s="16"/>
      <c r="F24" s="16"/>
      <c r="G24" s="8" t="e">
        <f>#REF!</f>
        <v>#REF!</v>
      </c>
      <c r="H24" s="15">
        <f>H9+H12+H15+H18+H21</f>
        <v>189.16676</v>
      </c>
      <c r="I24" s="15">
        <f>I9+I12+I15+I18+I21</f>
        <v>189.16655</v>
      </c>
      <c r="J24" s="15">
        <f>J9+J12+J15+J18+J21</f>
        <v>0.0002099999999991553</v>
      </c>
    </row>
  </sheetData>
  <mergeCells count="23">
    <mergeCell ref="J7:J8"/>
    <mergeCell ref="H7:H8"/>
    <mergeCell ref="A17:G17"/>
    <mergeCell ref="A22:F22"/>
    <mergeCell ref="A16:F16"/>
    <mergeCell ref="K4:R4"/>
    <mergeCell ref="A14:F14"/>
    <mergeCell ref="A4:J4"/>
    <mergeCell ref="A9:F9"/>
    <mergeCell ref="A10:F10"/>
    <mergeCell ref="A11:G11"/>
    <mergeCell ref="A7:F8"/>
    <mergeCell ref="I7:I8"/>
    <mergeCell ref="A24:F24"/>
    <mergeCell ref="G7:G8"/>
    <mergeCell ref="A23:F23"/>
    <mergeCell ref="A18:F18"/>
    <mergeCell ref="A19:F19"/>
    <mergeCell ref="A20:F20"/>
    <mergeCell ref="A21:F21"/>
    <mergeCell ref="A13:F13"/>
    <mergeCell ref="A15:F15"/>
    <mergeCell ref="A12:F1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2007-03-30T06:42:31Z</cp:lastPrinted>
  <dcterms:created xsi:type="dcterms:W3CDTF">2001-10-26T09:05:57Z</dcterms:created>
  <dcterms:modified xsi:type="dcterms:W3CDTF">2007-06-04T08:05:41Z</dcterms:modified>
  <cp:category/>
  <cp:version/>
  <cp:contentType/>
  <cp:contentStatus/>
</cp:coreProperties>
</file>