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Лист1 (2)" sheetId="1" r:id="rId1"/>
  </sheets>
  <definedNames>
    <definedName name="_xlnm.Print_Area" localSheetId="0">'Лист1 (2)'!$A$1:$H$30</definedName>
  </definedNames>
  <calcPr fullCalcOnLoad="1" fullPrecision="0" refMode="R1C1"/>
</workbook>
</file>

<file path=xl/sharedStrings.xml><?xml version="1.0" encoding="utf-8"?>
<sst xmlns="http://schemas.openxmlformats.org/spreadsheetml/2006/main" count="50" uniqueCount="50">
  <si>
    <t>Уменьшение прочих остатков денежных средств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</si>
  <si>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</si>
  <si>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</si>
  <si>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</si>
  <si>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</si>
  <si>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</si>
  <si>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</si>
  <si>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</si>
  <si>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</si>
  <si>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№ п/п</t>
  </si>
  <si>
    <t>к решению Совета депутатов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</si>
  <si>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</si>
  <si>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</si>
  <si>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бюджетом городского округа в валюте Российской Федерации </t>
  </si>
  <si>
    <t xml:space="preserve">Погашение бюджетом городского округа кредитов от кредитных организаций в валюте Российской Федерации </t>
  </si>
  <si>
    <t xml:space="preserve">Погашение кредитов, предоставленных кредитными организациями  в валюте Российской Федерации 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</si>
  <si>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</si>
  <si>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</si>
  <si>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 кредитов от других бюджетов бюджетной системы Российской Федерации бюджетом городского округа в валюте Российской Федерации </t>
  </si>
  <si>
    <t xml:space="preserve">Погашение бюджетом городского округа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</si>
  <si>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</si>
  <si>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091 01 05 00 00 00 0000 000</t>
  </si>
  <si>
    <t>091 01 05 00 00 00 0000 500</t>
  </si>
  <si>
    <t>091 01 05 02 00 00 0000 500</t>
  </si>
  <si>
    <t>091 01 05 02 01 00 0000 510</t>
  </si>
  <si>
    <t>091 01 05 02 01 04 0000 510</t>
  </si>
  <si>
    <t>091 01 05 00 00 00 0000 600</t>
  </si>
  <si>
    <t>091 01 05 02 00 00 0000 600</t>
  </si>
  <si>
    <t>Уменьшение прочих остатков денежных средств бюджета городского округа</t>
  </si>
  <si>
    <t>091 01 05 02 01 00 0000 610</t>
  </si>
  <si>
    <t>091 01 05 02 01 04 0000 610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</si>
  <si>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</si>
  <si>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</t>
  </si>
  <si>
    <t>Увеличение прочих остатков денежных средств бюджета городского округа</t>
  </si>
  <si>
    <t>Итого источников  финансирования дефицита</t>
  </si>
  <si>
    <t>091 01 02 00 00 00 0000 000</t>
  </si>
  <si>
    <t>091 01 02 00 00 00 0000 700</t>
  </si>
  <si>
    <t>091 01 02 00 00 04 0000 710</t>
  </si>
  <si>
    <t>091 01 02 00 00 00 0000 800</t>
  </si>
  <si>
    <t>091 01 02 00 00 04 0000 810</t>
  </si>
  <si>
    <t>091 01 03 00 00 00 0000 000</t>
  </si>
  <si>
    <t>091 01 03 00 00 00 0000 700</t>
  </si>
  <si>
    <t>091 01 03 00 00 04 0000 710</t>
  </si>
  <si>
    <t>091 01 03 00 00 00 0000 800</t>
  </si>
  <si>
    <t>091 01 03 00 00 04 0000 810</t>
  </si>
  <si>
    <t>сумма</t>
  </si>
  <si>
    <t>(рублей)</t>
  </si>
  <si>
    <t xml:space="preserve">Приложение № 3 </t>
  </si>
  <si>
    <t xml:space="preserve">    Источники  внутреннего финансирования дефицита бюджета ЗАТО Железногорск на 2011 год</t>
  </si>
  <si>
    <t>от 04.12.2008 № 50-366P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</si>
</sst>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"/>
    <numFmt numFmtId="196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52">
      <alignment/>
      <protection/>
    </xf>
    <xf numFmtId="0" fontId="9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1" fontId="8" fillId="0" borderId="0" xfId="52" applyNumberFormat="1">
      <alignment/>
      <protection/>
    </xf>
    <xf numFmtId="0" fontId="5" fillId="0" borderId="10" xfId="0" applyFont="1" applyBorder="1" applyAlignment="1">
      <alignment horizontal="center" vertical="center"/>
    </xf>
    <xf numFmtId="0" fontId="8" fillId="0" borderId="10" xfId="52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93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93" fontId="8" fillId="0" borderId="0" xfId="52" applyNumberForma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4" fontId="5" fillId="0" borderId="0" xfId="52" applyNumberFormat="1" applyFont="1" applyAlignment="1">
      <alignment horizontal="center"/>
      <protection/>
    </xf>
    <xf numFmtId="4" fontId="8" fillId="0" borderId="0" xfId="52" applyNumberFormat="1">
      <alignment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10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zoomScaleNormal="75" zoomScalePageLayoutView="0" workbookViewId="0" topLeftCell="A1">
      <selection activeCell="G3" sqref="G3"/>
    </sheetView>
  </sheetViews>
  <sheetFormatPr defaultColWidth="8.8515625" defaultRowHeight="12.75"/>
  <cols>
    <col min="1" max="1" width="6.7109375" style="8" customWidth="1"/>
    <col min="2" max="5" width="8.8515625" style="1" customWidth="1"/>
    <col min="6" max="6" width="29.57421875" style="1" customWidth="1"/>
    <col min="7" max="7" width="32.7109375" style="1" customWidth="1"/>
    <col min="8" max="8" width="19.57421875" style="1" customWidth="1"/>
    <col min="9" max="9" width="16.421875" style="1" customWidth="1"/>
    <col min="10" max="10" width="17.00390625" style="1" customWidth="1"/>
    <col min="11" max="11" width="31.57421875" style="1" customWidth="1"/>
    <col min="12" max="16384" width="8.8515625" style="1" customWidth="1"/>
  </cols>
  <sheetData>
    <row r="1" spans="7:8" ht="15.75">
      <c r="G1" s="13" t="s">
        <v>47</v>
      </c>
      <c r="H1" s="12"/>
    </row>
    <row r="2" spans="2:8" ht="20.25" customHeight="1">
      <c r="B2" s="2"/>
      <c r="C2" s="2"/>
      <c r="D2" s="2"/>
      <c r="E2" s="2"/>
      <c r="F2" s="2"/>
      <c r="G2" s="13" t="s">
        <v>10</v>
      </c>
      <c r="H2" s="12"/>
    </row>
    <row r="3" spans="2:8" ht="18" customHeight="1">
      <c r="B3" s="2"/>
      <c r="C3" s="2"/>
      <c r="D3" s="2"/>
      <c r="E3" s="2"/>
      <c r="F3" s="2"/>
      <c r="G3" s="13" t="s">
        <v>49</v>
      </c>
      <c r="H3" s="12"/>
    </row>
    <row r="4" spans="2:8" ht="14.25" customHeight="1">
      <c r="B4" s="2"/>
      <c r="C4" s="2"/>
      <c r="D4" s="2"/>
      <c r="E4" s="2"/>
      <c r="F4" s="2"/>
      <c r="G4" s="2"/>
      <c r="H4" s="2"/>
    </row>
    <row r="5" spans="2:8" ht="14.25" customHeight="1">
      <c r="B5" s="2"/>
      <c r="C5" s="2"/>
      <c r="D5" s="2"/>
      <c r="E5" s="2"/>
      <c r="F5" s="2"/>
      <c r="G5" s="2"/>
      <c r="H5" s="2"/>
    </row>
    <row r="6" spans="1:8" ht="18.75">
      <c r="A6" s="33" t="s">
        <v>48</v>
      </c>
      <c r="B6" s="33"/>
      <c r="C6" s="33"/>
      <c r="D6" s="33"/>
      <c r="E6" s="33"/>
      <c r="F6" s="33"/>
      <c r="G6" s="33"/>
      <c r="H6" s="33"/>
    </row>
    <row r="7" spans="2:8" ht="14.25" customHeight="1">
      <c r="B7" s="2"/>
      <c r="C7" s="2"/>
      <c r="D7" s="2"/>
      <c r="E7" s="2"/>
      <c r="F7" s="2"/>
      <c r="G7" s="2"/>
      <c r="H7" s="18" t="s">
        <v>46</v>
      </c>
    </row>
    <row r="8" spans="1:8" ht="15" customHeight="1">
      <c r="A8" s="34" t="s">
        <v>9</v>
      </c>
      <c r="B8" s="36" t="s">
        <v>1</v>
      </c>
      <c r="C8" s="37"/>
      <c r="D8" s="37"/>
      <c r="E8" s="37"/>
      <c r="F8" s="38"/>
      <c r="G8" s="42" t="s">
        <v>2</v>
      </c>
      <c r="H8" s="42" t="s">
        <v>45</v>
      </c>
    </row>
    <row r="9" spans="1:8" ht="15" customHeight="1">
      <c r="A9" s="35"/>
      <c r="B9" s="39"/>
      <c r="C9" s="40"/>
      <c r="D9" s="40"/>
      <c r="E9" s="40"/>
      <c r="F9" s="41"/>
      <c r="G9" s="43"/>
      <c r="H9" s="44"/>
    </row>
    <row r="10" spans="1:8" ht="63.75" customHeight="1" hidden="1">
      <c r="A10" s="7"/>
      <c r="B10" s="45" t="s">
        <v>7</v>
      </c>
      <c r="C10" s="45"/>
      <c r="D10" s="45"/>
      <c r="E10" s="45"/>
      <c r="F10" s="45"/>
      <c r="G10" s="6" t="s">
        <v>8</v>
      </c>
      <c r="H10" s="4" t="e">
        <f>#REF!</f>
        <v>#REF!</v>
      </c>
    </row>
    <row r="11" spans="1:8" ht="33" customHeight="1">
      <c r="A11" s="7">
        <v>1</v>
      </c>
      <c r="B11" s="21" t="s">
        <v>11</v>
      </c>
      <c r="C11" s="22"/>
      <c r="D11" s="22"/>
      <c r="E11" s="22"/>
      <c r="F11" s="23"/>
      <c r="G11" s="9" t="s">
        <v>35</v>
      </c>
      <c r="H11" s="16">
        <f>H12-H14</f>
        <v>90410656</v>
      </c>
    </row>
    <row r="12" spans="1:8" ht="33.75" customHeight="1">
      <c r="A12" s="7">
        <f aca="true" t="shared" si="0" ref="A12:A30">A11+1</f>
        <v>2</v>
      </c>
      <c r="B12" s="24" t="s">
        <v>12</v>
      </c>
      <c r="C12" s="25"/>
      <c r="D12" s="25"/>
      <c r="E12" s="25"/>
      <c r="F12" s="26"/>
      <c r="G12" s="6" t="s">
        <v>36</v>
      </c>
      <c r="H12" s="15">
        <f>H13</f>
        <v>148204990.88</v>
      </c>
    </row>
    <row r="13" spans="1:8" ht="33.75" customHeight="1">
      <c r="A13" s="7">
        <f t="shared" si="0"/>
        <v>3</v>
      </c>
      <c r="B13" s="24" t="s">
        <v>13</v>
      </c>
      <c r="C13" s="25"/>
      <c r="D13" s="25"/>
      <c r="E13" s="25"/>
      <c r="F13" s="26"/>
      <c r="G13" s="6" t="s">
        <v>37</v>
      </c>
      <c r="H13" s="15">
        <v>148204990.88</v>
      </c>
    </row>
    <row r="14" spans="1:8" ht="33.75" customHeight="1">
      <c r="A14" s="7">
        <f t="shared" si="0"/>
        <v>4</v>
      </c>
      <c r="B14" s="27" t="s">
        <v>15</v>
      </c>
      <c r="C14" s="28"/>
      <c r="D14" s="28"/>
      <c r="E14" s="28"/>
      <c r="F14" s="29"/>
      <c r="G14" s="6" t="s">
        <v>38</v>
      </c>
      <c r="H14" s="15">
        <f>H15</f>
        <v>57794334.88</v>
      </c>
    </row>
    <row r="15" spans="1:8" ht="33.75" customHeight="1">
      <c r="A15" s="7">
        <f t="shared" si="0"/>
        <v>5</v>
      </c>
      <c r="B15" s="27" t="s">
        <v>14</v>
      </c>
      <c r="C15" s="28"/>
      <c r="D15" s="28"/>
      <c r="E15" s="28"/>
      <c r="F15" s="29"/>
      <c r="G15" s="6" t="s">
        <v>39</v>
      </c>
      <c r="H15" s="15">
        <v>57794334.88</v>
      </c>
    </row>
    <row r="16" spans="1:8" ht="33.75" customHeight="1">
      <c r="A16" s="7">
        <f t="shared" si="0"/>
        <v>6</v>
      </c>
      <c r="B16" s="21" t="s">
        <v>16</v>
      </c>
      <c r="C16" s="22"/>
      <c r="D16" s="22"/>
      <c r="E16" s="22"/>
      <c r="F16" s="23"/>
      <c r="G16" s="9" t="s">
        <v>40</v>
      </c>
      <c r="H16" s="10">
        <f>H17-H19</f>
        <v>0</v>
      </c>
    </row>
    <row r="17" spans="1:8" ht="33.75" customHeight="1">
      <c r="A17" s="7">
        <f t="shared" si="0"/>
        <v>7</v>
      </c>
      <c r="B17" s="24" t="s">
        <v>17</v>
      </c>
      <c r="C17" s="25"/>
      <c r="D17" s="25"/>
      <c r="E17" s="25"/>
      <c r="F17" s="26"/>
      <c r="G17" s="6" t="s">
        <v>41</v>
      </c>
      <c r="H17" s="15">
        <v>80000000</v>
      </c>
    </row>
    <row r="18" spans="1:8" ht="48" customHeight="1">
      <c r="A18" s="7">
        <f t="shared" si="0"/>
        <v>8</v>
      </c>
      <c r="B18" s="24" t="s">
        <v>18</v>
      </c>
      <c r="C18" s="25"/>
      <c r="D18" s="25"/>
      <c r="E18" s="25"/>
      <c r="F18" s="26"/>
      <c r="G18" s="6" t="s">
        <v>42</v>
      </c>
      <c r="H18" s="15">
        <v>80000000</v>
      </c>
    </row>
    <row r="19" spans="1:8" ht="48.75" customHeight="1">
      <c r="A19" s="7">
        <f t="shared" si="0"/>
        <v>9</v>
      </c>
      <c r="B19" s="24" t="s">
        <v>31</v>
      </c>
      <c r="C19" s="25"/>
      <c r="D19" s="25"/>
      <c r="E19" s="25"/>
      <c r="F19" s="26"/>
      <c r="G19" s="6" t="s">
        <v>43</v>
      </c>
      <c r="H19" s="15">
        <v>80000000</v>
      </c>
    </row>
    <row r="20" spans="1:8" ht="48.75" customHeight="1">
      <c r="A20" s="7">
        <f t="shared" si="0"/>
        <v>10</v>
      </c>
      <c r="B20" s="24" t="s">
        <v>19</v>
      </c>
      <c r="C20" s="25"/>
      <c r="D20" s="25"/>
      <c r="E20" s="25"/>
      <c r="F20" s="26"/>
      <c r="G20" s="6" t="s">
        <v>44</v>
      </c>
      <c r="H20" s="15">
        <v>80000000</v>
      </c>
    </row>
    <row r="21" spans="1:10" ht="31.5" customHeight="1">
      <c r="A21" s="7">
        <f>A20+1</f>
        <v>11</v>
      </c>
      <c r="B21" s="21" t="s">
        <v>20</v>
      </c>
      <c r="C21" s="22"/>
      <c r="D21" s="22"/>
      <c r="E21" s="22"/>
      <c r="F21" s="23"/>
      <c r="G21" s="11" t="s">
        <v>21</v>
      </c>
      <c r="H21" s="16">
        <f>H26-H22</f>
        <v>20000000</v>
      </c>
      <c r="J21" s="5"/>
    </row>
    <row r="22" spans="1:10" ht="23.25" customHeight="1">
      <c r="A22" s="7">
        <f t="shared" si="0"/>
        <v>12</v>
      </c>
      <c r="B22" s="48" t="s">
        <v>3</v>
      </c>
      <c r="C22" s="49"/>
      <c r="D22" s="49"/>
      <c r="E22" s="49"/>
      <c r="F22" s="49"/>
      <c r="G22" s="11" t="s">
        <v>22</v>
      </c>
      <c r="H22" s="16">
        <f aca="true" t="shared" si="1" ref="H22:H28">H23</f>
        <v>3741136400.88</v>
      </c>
      <c r="J22" s="14"/>
    </row>
    <row r="23" spans="1:8" ht="21" customHeight="1">
      <c r="A23" s="7">
        <f t="shared" si="0"/>
        <v>13</v>
      </c>
      <c r="B23" s="46" t="s">
        <v>4</v>
      </c>
      <c r="C23" s="47"/>
      <c r="D23" s="47"/>
      <c r="E23" s="47"/>
      <c r="F23" s="47"/>
      <c r="G23" s="3" t="s">
        <v>23</v>
      </c>
      <c r="H23" s="15">
        <f t="shared" si="1"/>
        <v>3741136400.88</v>
      </c>
    </row>
    <row r="24" spans="1:8" ht="21" customHeight="1">
      <c r="A24" s="7">
        <f t="shared" si="0"/>
        <v>14</v>
      </c>
      <c r="B24" s="46" t="s">
        <v>32</v>
      </c>
      <c r="C24" s="47"/>
      <c r="D24" s="47"/>
      <c r="E24" s="47"/>
      <c r="F24" s="47"/>
      <c r="G24" s="3" t="s">
        <v>24</v>
      </c>
      <c r="H24" s="15">
        <f t="shared" si="1"/>
        <v>3741136400.88</v>
      </c>
    </row>
    <row r="25" spans="1:10" ht="33" customHeight="1">
      <c r="A25" s="7">
        <f t="shared" si="0"/>
        <v>15</v>
      </c>
      <c r="B25" s="46" t="s">
        <v>33</v>
      </c>
      <c r="C25" s="47"/>
      <c r="D25" s="47"/>
      <c r="E25" s="47"/>
      <c r="F25" s="47"/>
      <c r="G25" s="3" t="s">
        <v>25</v>
      </c>
      <c r="H25" s="15">
        <f>3512931410+H12+H17</f>
        <v>3741136400.88</v>
      </c>
      <c r="I25" s="20">
        <f>H25-H12-H17</f>
        <v>3512931410</v>
      </c>
      <c r="J25" s="20"/>
    </row>
    <row r="26" spans="1:8" ht="27" customHeight="1">
      <c r="A26" s="7">
        <f t="shared" si="0"/>
        <v>16</v>
      </c>
      <c r="B26" s="50" t="s">
        <v>5</v>
      </c>
      <c r="C26" s="51"/>
      <c r="D26" s="51"/>
      <c r="E26" s="51"/>
      <c r="F26" s="52"/>
      <c r="G26" s="11" t="s">
        <v>26</v>
      </c>
      <c r="H26" s="17">
        <f t="shared" si="1"/>
        <v>3761136400.88</v>
      </c>
    </row>
    <row r="27" spans="1:10" ht="27" customHeight="1">
      <c r="A27" s="7">
        <f t="shared" si="0"/>
        <v>17</v>
      </c>
      <c r="B27" s="30" t="s">
        <v>6</v>
      </c>
      <c r="C27" s="31"/>
      <c r="D27" s="31"/>
      <c r="E27" s="31"/>
      <c r="F27" s="32"/>
      <c r="G27" s="3" t="s">
        <v>27</v>
      </c>
      <c r="H27" s="15">
        <f t="shared" si="1"/>
        <v>3761136400.88</v>
      </c>
      <c r="J27" s="14"/>
    </row>
    <row r="28" spans="1:8" ht="27" customHeight="1">
      <c r="A28" s="7">
        <f t="shared" si="0"/>
        <v>18</v>
      </c>
      <c r="B28" s="30" t="s">
        <v>0</v>
      </c>
      <c r="C28" s="31"/>
      <c r="D28" s="31"/>
      <c r="E28" s="31"/>
      <c r="F28" s="32"/>
      <c r="G28" s="3" t="s">
        <v>29</v>
      </c>
      <c r="H28" s="15">
        <f t="shared" si="1"/>
        <v>3761136400.88</v>
      </c>
    </row>
    <row r="29" spans="1:11" ht="33" customHeight="1">
      <c r="A29" s="7">
        <f t="shared" si="0"/>
        <v>19</v>
      </c>
      <c r="B29" s="30" t="s">
        <v>28</v>
      </c>
      <c r="C29" s="31"/>
      <c r="D29" s="31"/>
      <c r="E29" s="31"/>
      <c r="F29" s="32"/>
      <c r="G29" s="3" t="s">
        <v>30</v>
      </c>
      <c r="H29" s="15">
        <f>3623342066+H14+H19</f>
        <v>3761136400.88</v>
      </c>
      <c r="I29" s="20">
        <f>H29-H14-H19</f>
        <v>3623342066</v>
      </c>
      <c r="J29" s="20">
        <v>3442174962</v>
      </c>
      <c r="K29" s="20">
        <f>I29-J29</f>
        <v>181167104</v>
      </c>
    </row>
    <row r="30" spans="1:8" ht="24" customHeight="1">
      <c r="A30" s="7">
        <f t="shared" si="0"/>
        <v>20</v>
      </c>
      <c r="B30" s="50" t="s">
        <v>34</v>
      </c>
      <c r="C30" s="51"/>
      <c r="D30" s="51"/>
      <c r="E30" s="51"/>
      <c r="F30" s="52"/>
      <c r="G30" s="3"/>
      <c r="H30" s="17">
        <f>H21+H16+H11</f>
        <v>110410656</v>
      </c>
    </row>
    <row r="31" ht="15.75">
      <c r="H31" s="19">
        <f>3512931410-3623342066</f>
        <v>-110410656</v>
      </c>
    </row>
    <row r="33" ht="12.75">
      <c r="H33" s="5"/>
    </row>
    <row r="37" ht="12.75">
      <c r="H37" s="14"/>
    </row>
  </sheetData>
  <sheetProtection/>
  <mergeCells count="26">
    <mergeCell ref="B23:F23"/>
    <mergeCell ref="B24:F24"/>
    <mergeCell ref="B22:F22"/>
    <mergeCell ref="B19:F19"/>
    <mergeCell ref="B20:F20"/>
    <mergeCell ref="B30:F30"/>
    <mergeCell ref="B28:F28"/>
    <mergeCell ref="B29:F29"/>
    <mergeCell ref="B25:F25"/>
    <mergeCell ref="B26:F26"/>
    <mergeCell ref="B27:F27"/>
    <mergeCell ref="A6:H6"/>
    <mergeCell ref="A8:A9"/>
    <mergeCell ref="B8:F9"/>
    <mergeCell ref="G8:G9"/>
    <mergeCell ref="H8:H9"/>
    <mergeCell ref="B12:F12"/>
    <mergeCell ref="B10:F10"/>
    <mergeCell ref="B11:F11"/>
    <mergeCell ref="B21:F21"/>
    <mergeCell ref="B16:F16"/>
    <mergeCell ref="B17:F17"/>
    <mergeCell ref="B18:F18"/>
    <mergeCell ref="B13:F13"/>
    <mergeCell ref="B15:F15"/>
    <mergeCell ref="B14:F14"/>
  </mergeCells>
  <printOptions/>
  <pageMargins left="0.4330708661417323" right="0.35433070866141736" top="0.6299212598425197" bottom="0.51181102362204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Коршунова</cp:lastModifiedBy>
  <cp:lastPrinted>2008-11-17T08:18:36Z</cp:lastPrinted>
  <dcterms:created xsi:type="dcterms:W3CDTF">2000-12-19T06:01:59Z</dcterms:created>
  <dcterms:modified xsi:type="dcterms:W3CDTF">2008-12-08T08:19:18Z</dcterms:modified>
  <cp:category/>
  <cp:version/>
  <cp:contentType/>
  <cp:contentStatus/>
</cp:coreProperties>
</file>